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30" yWindow="-165" windowWidth="14805" windowHeight="12465"/>
  </bookViews>
  <sheets>
    <sheet name="2.2.5.Tablo" sheetId="1" r:id="rId1"/>
  </sheets>
  <definedNames>
    <definedName name="_xlnm.Print_Area" localSheetId="0">'2.2.5.Tablo'!$A$1:$AS$165</definedName>
  </definedNames>
  <calcPr calcId="162913"/>
</workbook>
</file>

<file path=xl/calcChain.xml><?xml version="1.0" encoding="utf-8"?>
<calcChain xmlns="http://schemas.openxmlformats.org/spreadsheetml/2006/main">
  <c r="AU9" i="1" l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7" i="1" s="1"/>
  <c r="AM11" i="1"/>
  <c r="AM10" i="1"/>
  <c r="AM9" i="1"/>
  <c r="AM8" i="1"/>
  <c r="AL7" i="1"/>
  <c r="AK7" i="1"/>
  <c r="AJ7" i="1"/>
  <c r="AI7" i="1"/>
  <c r="AH7" i="1"/>
  <c r="AA9" i="1" l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" i="1"/>
  <c r="AG7" i="1" l="1"/>
  <c r="AF7" i="1"/>
  <c r="AE7" i="1"/>
  <c r="AD7" i="1"/>
  <c r="AC7" i="1"/>
  <c r="AB7" i="1"/>
  <c r="AA7" i="1" l="1"/>
  <c r="Z7" i="1"/>
  <c r="Y7" i="1"/>
  <c r="X7" i="1"/>
  <c r="W7" i="1"/>
  <c r="V7" i="1"/>
  <c r="U7" i="1" l="1"/>
  <c r="T7" i="1"/>
  <c r="S7" i="1"/>
  <c r="R7" i="1"/>
  <c r="Q7" i="1"/>
  <c r="P7" i="1"/>
  <c r="I7" i="1" l="1"/>
  <c r="H7" i="1"/>
  <c r="G7" i="1"/>
  <c r="F7" i="1"/>
  <c r="E7" i="1"/>
  <c r="D7" i="1"/>
  <c r="AS7" i="1" l="1"/>
  <c r="J7" i="1"/>
  <c r="AN7" i="1" l="1"/>
  <c r="AO7" i="1"/>
  <c r="AP7" i="1"/>
  <c r="AQ7" i="1"/>
  <c r="AR7" i="1"/>
  <c r="K7" i="1" l="1"/>
  <c r="L7" i="1"/>
  <c r="M7" i="1"/>
  <c r="N7" i="1"/>
  <c r="O7" i="1"/>
</calcChain>
</file>

<file path=xl/sharedStrings.xml><?xml version="1.0" encoding="utf-8"?>
<sst xmlns="http://schemas.openxmlformats.org/spreadsheetml/2006/main" count="220" uniqueCount="178">
  <si>
    <t>TR</t>
  </si>
  <si>
    <t xml:space="preserve">Türkiye </t>
  </si>
  <si>
    <t>TR100</t>
  </si>
  <si>
    <t>İstanbul</t>
  </si>
  <si>
    <t>TR211</t>
  </si>
  <si>
    <t>Tekirdağ</t>
  </si>
  <si>
    <t>TR212</t>
  </si>
  <si>
    <t>Edirne</t>
  </si>
  <si>
    <t>TR213</t>
  </si>
  <si>
    <t>Kırklareli</t>
  </si>
  <si>
    <t>TR221</t>
  </si>
  <si>
    <t>Balıkesir</t>
  </si>
  <si>
    <t>TR222</t>
  </si>
  <si>
    <t>Çanakkale</t>
  </si>
  <si>
    <t>TR310</t>
  </si>
  <si>
    <t>İzmir</t>
  </si>
  <si>
    <t>TR321</t>
  </si>
  <si>
    <t>Aydın</t>
  </si>
  <si>
    <t>TR322</t>
  </si>
  <si>
    <t>Denizli</t>
  </si>
  <si>
    <t>TR323</t>
  </si>
  <si>
    <t>Muğla</t>
  </si>
  <si>
    <t>TR331</t>
  </si>
  <si>
    <t>Manisa</t>
  </si>
  <si>
    <t>TR332</t>
  </si>
  <si>
    <t>Afyonkarahisar</t>
  </si>
  <si>
    <t>TR333</t>
  </si>
  <si>
    <t>Kütahya</t>
  </si>
  <si>
    <t>TR334</t>
  </si>
  <si>
    <t>Uşak</t>
  </si>
  <si>
    <t>TR411</t>
  </si>
  <si>
    <t>Bursa</t>
  </si>
  <si>
    <t>TR412</t>
  </si>
  <si>
    <t>Eskişehir</t>
  </si>
  <si>
    <t>TR413</t>
  </si>
  <si>
    <t>Bilecik</t>
  </si>
  <si>
    <t>TR421</t>
  </si>
  <si>
    <t>Kocaeli</t>
  </si>
  <si>
    <t>TR422</t>
  </si>
  <si>
    <t>Sakarya</t>
  </si>
  <si>
    <t>TR423</t>
  </si>
  <si>
    <t>Düzce</t>
  </si>
  <si>
    <t>TR424</t>
  </si>
  <si>
    <t>Bolu</t>
  </si>
  <si>
    <t>TR425</t>
  </si>
  <si>
    <t>Yalova</t>
  </si>
  <si>
    <t>TR510</t>
  </si>
  <si>
    <t>Ankara</t>
  </si>
  <si>
    <t>TR521</t>
  </si>
  <si>
    <t>Konya</t>
  </si>
  <si>
    <t>TR522</t>
  </si>
  <si>
    <t>Karaman</t>
  </si>
  <si>
    <t>TR611</t>
  </si>
  <si>
    <t>Antalya</t>
  </si>
  <si>
    <t>TR612</t>
  </si>
  <si>
    <t>Isparta</t>
  </si>
  <si>
    <t>TR613</t>
  </si>
  <si>
    <t>Burdur</t>
  </si>
  <si>
    <t>TR621</t>
  </si>
  <si>
    <t>Adana</t>
  </si>
  <si>
    <t>TR622</t>
  </si>
  <si>
    <t>Mersin</t>
  </si>
  <si>
    <t>TR631</t>
  </si>
  <si>
    <t>Hatay</t>
  </si>
  <si>
    <t>TR632</t>
  </si>
  <si>
    <t>Kahramanmaraş</t>
  </si>
  <si>
    <t>TR633</t>
  </si>
  <si>
    <t>Osmaniye</t>
  </si>
  <si>
    <t>TR711</t>
  </si>
  <si>
    <t>Kırıkkale</t>
  </si>
  <si>
    <t>TR712</t>
  </si>
  <si>
    <t>Aksaray</t>
  </si>
  <si>
    <t>TR713</t>
  </si>
  <si>
    <t>Niğde</t>
  </si>
  <si>
    <t>TR714</t>
  </si>
  <si>
    <t>Nevşehir</t>
  </si>
  <si>
    <t>TR715</t>
  </si>
  <si>
    <t>Kırşehir</t>
  </si>
  <si>
    <t>TR721</t>
  </si>
  <si>
    <t>Kayseri</t>
  </si>
  <si>
    <t>TR722</t>
  </si>
  <si>
    <t>Sivas</t>
  </si>
  <si>
    <t>(1) İstatistiki Bölge Birimleri Sınıflaması.</t>
  </si>
  <si>
    <t>TR723</t>
  </si>
  <si>
    <t>Yozgat</t>
  </si>
  <si>
    <t>TR811</t>
  </si>
  <si>
    <t>Zonguldak</t>
  </si>
  <si>
    <t>TR812</t>
  </si>
  <si>
    <t>Karabük</t>
  </si>
  <si>
    <t>TR813</t>
  </si>
  <si>
    <t>Bartın</t>
  </si>
  <si>
    <t>TR821</t>
  </si>
  <si>
    <t>Kastamonu</t>
  </si>
  <si>
    <t>TR822</t>
  </si>
  <si>
    <t>Çankırı</t>
  </si>
  <si>
    <t>TR823</t>
  </si>
  <si>
    <t>Sinop</t>
  </si>
  <si>
    <t>TR831</t>
  </si>
  <si>
    <t>Samsun</t>
  </si>
  <si>
    <t>TR832</t>
  </si>
  <si>
    <t>Tokat</t>
  </si>
  <si>
    <t>TR833</t>
  </si>
  <si>
    <t>Çorum</t>
  </si>
  <si>
    <t>TR834</t>
  </si>
  <si>
    <t>Amasya</t>
  </si>
  <si>
    <t>TR901</t>
  </si>
  <si>
    <t>Trabzon</t>
  </si>
  <si>
    <t>TR902</t>
  </si>
  <si>
    <t>Ordu</t>
  </si>
  <si>
    <t>TR903</t>
  </si>
  <si>
    <t>Giresun</t>
  </si>
  <si>
    <t>TR904</t>
  </si>
  <si>
    <t>Rize</t>
  </si>
  <si>
    <t>TR905</t>
  </si>
  <si>
    <t>Artvin</t>
  </si>
  <si>
    <t>TR906</t>
  </si>
  <si>
    <t>Gümüşhane</t>
  </si>
  <si>
    <t>TRA11</t>
  </si>
  <si>
    <t>Erzurum</t>
  </si>
  <si>
    <t>TRA12</t>
  </si>
  <si>
    <t>Erzincan</t>
  </si>
  <si>
    <t>TRA13</t>
  </si>
  <si>
    <t>Bayburt</t>
  </si>
  <si>
    <t>TRA21</t>
  </si>
  <si>
    <t>Ağrı</t>
  </si>
  <si>
    <t>TRA22</t>
  </si>
  <si>
    <t>Kars</t>
  </si>
  <si>
    <t>TRA23</t>
  </si>
  <si>
    <t>Iğdır</t>
  </si>
  <si>
    <t>TRA24</t>
  </si>
  <si>
    <t>Ardahan</t>
  </si>
  <si>
    <t>TRB11</t>
  </si>
  <si>
    <t>Malatya</t>
  </si>
  <si>
    <t>TRB12</t>
  </si>
  <si>
    <t>Elazığ</t>
  </si>
  <si>
    <t>TRB13</t>
  </si>
  <si>
    <t>Bingöl</t>
  </si>
  <si>
    <t>TRB14</t>
  </si>
  <si>
    <t>Tunceli</t>
  </si>
  <si>
    <t>TRB21</t>
  </si>
  <si>
    <t>Van</t>
  </si>
  <si>
    <t>TRB22</t>
  </si>
  <si>
    <t>Muş</t>
  </si>
  <si>
    <t>TRB23</t>
  </si>
  <si>
    <t>Bitlis</t>
  </si>
  <si>
    <t>TRB24</t>
  </si>
  <si>
    <t>Hakkari</t>
  </si>
  <si>
    <t>TRC11</t>
  </si>
  <si>
    <t>Gaziantep</t>
  </si>
  <si>
    <t>TRC12</t>
  </si>
  <si>
    <t>Adıyaman</t>
  </si>
  <si>
    <t>TRC13</t>
  </si>
  <si>
    <t>Kilis</t>
  </si>
  <si>
    <t>TRC21</t>
  </si>
  <si>
    <t>Şanlıurfa</t>
  </si>
  <si>
    <t>TRC22</t>
  </si>
  <si>
    <t>Diyarbakır</t>
  </si>
  <si>
    <t>TRC31</t>
  </si>
  <si>
    <t>Mardin</t>
  </si>
  <si>
    <t>TRC32</t>
  </si>
  <si>
    <t>Batman</t>
  </si>
  <si>
    <t>TRC33</t>
  </si>
  <si>
    <t>Şırnak</t>
  </si>
  <si>
    <t>TRC34</t>
  </si>
  <si>
    <t>Siirt</t>
  </si>
  <si>
    <t>DSİ Tarafından İşletilen Sulamalar</t>
  </si>
  <si>
    <r>
      <t>İBBS</t>
    </r>
    <r>
      <rPr>
        <b/>
        <vertAlign val="superscript"/>
        <sz val="12"/>
        <rFont val="Times New Roman"/>
        <family val="1"/>
        <charset val="162"/>
      </rPr>
      <t xml:space="preserve">(1) </t>
    </r>
    <r>
      <rPr>
        <b/>
        <sz val="12"/>
        <rFont val="Times New Roman"/>
        <family val="1"/>
        <charset val="162"/>
      </rPr>
      <t xml:space="preserve">- 3. Düzey         </t>
    </r>
  </si>
  <si>
    <t>(ha)</t>
  </si>
  <si>
    <t xml:space="preserve">Tarife Uygulanan </t>
  </si>
  <si>
    <t xml:space="preserve">Tarife Uygulanmayan </t>
  </si>
  <si>
    <t xml:space="preserve">DSİ Tarafından Çeşitli Kuruluşlara Devredilen Sulama Alanları </t>
  </si>
  <si>
    <t xml:space="preserve">Bedeli Karşılığında inşa edilen Sulamalar </t>
  </si>
  <si>
    <t xml:space="preserve">Sulama Kooperatiflerince İşletilen Sulama Alanları </t>
  </si>
  <si>
    <t xml:space="preserve">Sulama Alanı </t>
  </si>
  <si>
    <t>İBBS(1) - 3. Düzey</t>
  </si>
  <si>
    <t>İller</t>
  </si>
  <si>
    <t>3.6 ile tutarlı değil</t>
  </si>
  <si>
    <t>2.2.5.İller Bazında İşletme Durumuna Göre Sulama Alanları, 2013-2019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</si>
</sst>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#"/>
  </numFmts>
  <fonts count="8" x14ac:knownFonts="1"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1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vertAlign val="superscript"/>
      <sz val="12"/>
      <name val="Times New Roman"/>
      <family val="1"/>
      <charset val="16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96">
    <xf numFmtId="0" fontId="0" fillId="0" borderId="0" xfId="0"/>
    <xf numFmtId="0" fontId="0" fillId="2" borderId="0" xfId="0" applyFill="1" applyBorder="1"/>
    <xf numFmtId="0" fontId="0" fillId="0" borderId="0" xfId="0" applyBorder="1"/>
    <xf numFmtId="0" fontId="3" fillId="2" borderId="0" xfId="0" applyFont="1" applyFill="1" applyBorder="1"/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vertical="center"/>
    </xf>
    <xf numFmtId="0" fontId="4" fillId="2" borderId="0" xfId="0" applyFont="1" applyFill="1" applyBorder="1"/>
    <xf numFmtId="164" fontId="5" fillId="2" borderId="5" xfId="0" applyNumberFormat="1" applyFont="1" applyFill="1" applyBorder="1" applyAlignment="1">
      <alignment horizontal="left" vertical="center"/>
    </xf>
    <xf numFmtId="164" fontId="5" fillId="2" borderId="27" xfId="0" applyNumberFormat="1" applyFont="1" applyFill="1" applyBorder="1" applyAlignment="1">
      <alignment horizontal="left" vertical="center"/>
    </xf>
    <xf numFmtId="164" fontId="5" fillId="2" borderId="28" xfId="0" applyNumberFormat="1" applyFont="1" applyFill="1" applyBorder="1" applyAlignment="1">
      <alignment horizontal="left" vertical="center"/>
    </xf>
    <xf numFmtId="164" fontId="5" fillId="2" borderId="6" xfId="0" applyNumberFormat="1" applyFont="1" applyFill="1" applyBorder="1" applyAlignment="1">
      <alignment horizontal="right" vertical="center"/>
    </xf>
    <xf numFmtId="0" fontId="5" fillId="2" borderId="14" xfId="3" applyFont="1" applyFill="1" applyBorder="1" applyAlignment="1">
      <alignment vertical="center" shrinkToFit="1"/>
    </xf>
    <xf numFmtId="0" fontId="5" fillId="2" borderId="31" xfId="3" applyFont="1" applyFill="1" applyBorder="1" applyAlignment="1">
      <alignment vertical="center" shrinkToFit="1"/>
    </xf>
    <xf numFmtId="3" fontId="5" fillId="2" borderId="32" xfId="0" applyNumberFormat="1" applyFont="1" applyFill="1" applyBorder="1"/>
    <xf numFmtId="3" fontId="5" fillId="2" borderId="13" xfId="0" applyNumberFormat="1" applyFont="1" applyFill="1" applyBorder="1"/>
    <xf numFmtId="3" fontId="5" fillId="2" borderId="14" xfId="0" applyNumberFormat="1" applyFont="1" applyFill="1" applyBorder="1"/>
    <xf numFmtId="3" fontId="5" fillId="2" borderId="25" xfId="0" applyNumberFormat="1" applyFont="1" applyFill="1" applyBorder="1"/>
    <xf numFmtId="3" fontId="5" fillId="2" borderId="26" xfId="0" applyNumberFormat="1" applyFont="1" applyFill="1" applyBorder="1"/>
    <xf numFmtId="0" fontId="3" fillId="0" borderId="0" xfId="0" applyFont="1" applyFill="1" applyBorder="1"/>
    <xf numFmtId="0" fontId="5" fillId="0" borderId="23" xfId="3" applyFont="1" applyFill="1" applyBorder="1" applyAlignment="1">
      <alignment vertical="center" shrinkToFit="1"/>
    </xf>
    <xf numFmtId="0" fontId="4" fillId="0" borderId="24" xfId="3" applyFont="1" applyFill="1" applyBorder="1" applyAlignment="1">
      <alignment vertical="center" shrinkToFit="1"/>
    </xf>
    <xf numFmtId="3" fontId="4" fillId="0" borderId="21" xfId="0" applyNumberFormat="1" applyFont="1" applyFill="1" applyBorder="1"/>
    <xf numFmtId="3" fontId="4" fillId="0" borderId="2" xfId="0" applyNumberFormat="1" applyFont="1" applyFill="1" applyBorder="1"/>
    <xf numFmtId="3" fontId="4" fillId="0" borderId="24" xfId="0" applyNumberFormat="1" applyFont="1" applyFill="1" applyBorder="1"/>
    <xf numFmtId="0" fontId="0" fillId="0" borderId="0" xfId="0" applyFill="1" applyBorder="1"/>
    <xf numFmtId="0" fontId="5" fillId="0" borderId="10" xfId="3" applyFont="1" applyFill="1" applyBorder="1" applyAlignment="1">
      <alignment vertical="center" shrinkToFit="1"/>
    </xf>
    <xf numFmtId="0" fontId="4" fillId="0" borderId="3" xfId="3" applyFont="1" applyFill="1" applyBorder="1" applyAlignment="1">
      <alignment vertical="center" shrinkToFit="1"/>
    </xf>
    <xf numFmtId="3" fontId="4" fillId="0" borderId="20" xfId="0" applyNumberFormat="1" applyFont="1" applyFill="1" applyBorder="1"/>
    <xf numFmtId="3" fontId="4" fillId="0" borderId="1" xfId="0" applyNumberFormat="1" applyFont="1" applyFill="1" applyBorder="1"/>
    <xf numFmtId="3" fontId="4" fillId="0" borderId="3" xfId="0" applyNumberFormat="1" applyFont="1" applyFill="1" applyBorder="1"/>
    <xf numFmtId="3" fontId="4" fillId="0" borderId="3" xfId="0" applyNumberFormat="1" applyFont="1" applyFill="1" applyBorder="1" applyAlignment="1">
      <alignment horizontal="right"/>
    </xf>
    <xf numFmtId="0" fontId="5" fillId="0" borderId="11" xfId="3" applyFont="1" applyFill="1" applyBorder="1" applyAlignment="1">
      <alignment vertical="center" shrinkToFit="1"/>
    </xf>
    <xf numFmtId="0" fontId="4" fillId="0" borderId="16" xfId="3" applyFont="1" applyFill="1" applyBorder="1" applyAlignment="1">
      <alignment vertical="center" shrinkToFit="1"/>
    </xf>
    <xf numFmtId="3" fontId="4" fillId="0" borderId="22" xfId="0" applyNumberFormat="1" applyFont="1" applyFill="1" applyBorder="1"/>
    <xf numFmtId="3" fontId="4" fillId="0" borderId="12" xfId="0" applyNumberFormat="1" applyFont="1" applyFill="1" applyBorder="1"/>
    <xf numFmtId="3" fontId="4" fillId="0" borderId="16" xfId="0" applyNumberFormat="1" applyFont="1" applyFill="1" applyBorder="1" applyAlignment="1">
      <alignment horizontal="right"/>
    </xf>
    <xf numFmtId="3" fontId="4" fillId="0" borderId="8" xfId="0" applyNumberFormat="1" applyFont="1" applyFill="1" applyBorder="1"/>
    <xf numFmtId="3" fontId="4" fillId="0" borderId="9" xfId="0" applyNumberFormat="1" applyFont="1" applyFill="1" applyBorder="1"/>
    <xf numFmtId="3" fontId="4" fillId="0" borderId="15" xfId="0" applyNumberFormat="1" applyFont="1" applyFill="1" applyBorder="1"/>
    <xf numFmtId="3" fontId="4" fillId="0" borderId="10" xfId="0" applyNumberFormat="1" applyFont="1" applyFill="1" applyBorder="1"/>
    <xf numFmtId="3" fontId="4" fillId="0" borderId="23" xfId="0" applyNumberFormat="1" applyFont="1" applyFill="1" applyBorder="1"/>
    <xf numFmtId="3" fontId="4" fillId="0" borderId="11" xfId="0" applyNumberFormat="1" applyFont="1" applyFill="1" applyBorder="1"/>
    <xf numFmtId="3" fontId="4" fillId="0" borderId="16" xfId="0" applyNumberFormat="1" applyFont="1" applyFill="1" applyBorder="1"/>
    <xf numFmtId="0" fontId="5" fillId="2" borderId="0" xfId="1" applyFont="1" applyFill="1" applyBorder="1" applyAlignment="1">
      <alignment horizontal="left" vertical="center" wrapText="1"/>
    </xf>
    <xf numFmtId="3" fontId="4" fillId="2" borderId="21" xfId="0" applyNumberFormat="1" applyFont="1" applyFill="1" applyBorder="1"/>
    <xf numFmtId="3" fontId="4" fillId="2" borderId="2" xfId="0" applyNumberFormat="1" applyFont="1" applyFill="1" applyBorder="1"/>
    <xf numFmtId="3" fontId="4" fillId="2" borderId="24" xfId="0" applyNumberFormat="1" applyFont="1" applyFill="1" applyBorder="1"/>
    <xf numFmtId="3" fontId="4" fillId="2" borderId="20" xfId="0" applyNumberFormat="1" applyFont="1" applyFill="1" applyBorder="1"/>
    <xf numFmtId="3" fontId="4" fillId="2" borderId="1" xfId="0" applyNumberFormat="1" applyFont="1" applyFill="1" applyBorder="1"/>
    <xf numFmtId="3" fontId="4" fillId="2" borderId="3" xfId="0" applyNumberFormat="1" applyFont="1" applyFill="1" applyBorder="1"/>
    <xf numFmtId="3" fontId="4" fillId="2" borderId="3" xfId="0" applyNumberFormat="1" applyFont="1" applyFill="1" applyBorder="1" applyAlignment="1">
      <alignment horizontal="right"/>
    </xf>
    <xf numFmtId="3" fontId="4" fillId="2" borderId="22" xfId="0" applyNumberFormat="1" applyFont="1" applyFill="1" applyBorder="1"/>
    <xf numFmtId="3" fontId="4" fillId="2" borderId="12" xfId="0" applyNumberFormat="1" applyFont="1" applyFill="1" applyBorder="1"/>
    <xf numFmtId="3" fontId="4" fillId="2" borderId="16" xfId="0" applyNumberFormat="1" applyFont="1" applyFill="1" applyBorder="1" applyAlignment="1">
      <alignment horizontal="right"/>
    </xf>
    <xf numFmtId="164" fontId="5" fillId="2" borderId="5" xfId="0" applyNumberFormat="1" applyFont="1" applyFill="1" applyBorder="1" applyAlignment="1">
      <alignment horizontal="left" vertical="center"/>
    </xf>
    <xf numFmtId="3" fontId="4" fillId="2" borderId="9" xfId="0" applyNumberFormat="1" applyFont="1" applyFill="1" applyBorder="1"/>
    <xf numFmtId="3" fontId="4" fillId="2" borderId="8" xfId="0" applyNumberFormat="1" applyFont="1" applyFill="1" applyBorder="1"/>
    <xf numFmtId="3" fontId="4" fillId="2" borderId="15" xfId="0" applyNumberFormat="1" applyFont="1" applyFill="1" applyBorder="1"/>
    <xf numFmtId="3" fontId="4" fillId="2" borderId="10" xfId="0" applyNumberFormat="1" applyFont="1" applyFill="1" applyBorder="1"/>
    <xf numFmtId="3" fontId="4" fillId="2" borderId="23" xfId="0" applyNumberFormat="1" applyFont="1" applyFill="1" applyBorder="1"/>
    <xf numFmtId="3" fontId="4" fillId="2" borderId="11" xfId="0" applyNumberFormat="1" applyFont="1" applyFill="1" applyBorder="1"/>
    <xf numFmtId="3" fontId="4" fillId="2" borderId="16" xfId="0" applyNumberFormat="1" applyFont="1" applyFill="1" applyBorder="1"/>
    <xf numFmtId="0" fontId="7" fillId="0" borderId="0" xfId="0" applyFont="1" applyBorder="1"/>
    <xf numFmtId="0" fontId="7" fillId="0" borderId="0" xfId="0" applyFont="1" applyFill="1" applyBorder="1"/>
    <xf numFmtId="3" fontId="4" fillId="0" borderId="36" xfId="0" applyNumberFormat="1" applyFont="1" applyFill="1" applyBorder="1"/>
    <xf numFmtId="3" fontId="4" fillId="0" borderId="37" xfId="0" applyNumberFormat="1" applyFont="1" applyFill="1" applyBorder="1"/>
    <xf numFmtId="3" fontId="4" fillId="0" borderId="38" xfId="0" applyNumberFormat="1" applyFont="1" applyFill="1" applyBorder="1"/>
    <xf numFmtId="3" fontId="4" fillId="0" borderId="7" xfId="0" applyNumberFormat="1" applyFont="1" applyFill="1" applyBorder="1"/>
    <xf numFmtId="3" fontId="5" fillId="2" borderId="18" xfId="0" applyNumberFormat="1" applyFont="1" applyFill="1" applyBorder="1"/>
    <xf numFmtId="3" fontId="5" fillId="2" borderId="19" xfId="0" applyNumberFormat="1" applyFont="1" applyFill="1" applyBorder="1"/>
    <xf numFmtId="164" fontId="5" fillId="2" borderId="5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9" xfId="4" applyFont="1" applyFill="1" applyBorder="1" applyAlignment="1">
      <alignment horizontal="center" vertical="center" wrapText="1"/>
    </xf>
    <xf numFmtId="0" fontId="5" fillId="2" borderId="14" xfId="4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left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5" xfId="4" applyFont="1" applyFill="1" applyBorder="1" applyAlignment="1">
      <alignment horizontal="center" vertical="center" wrapText="1"/>
    </xf>
    <xf numFmtId="0" fontId="5" fillId="2" borderId="16" xfId="4" applyFont="1" applyFill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 wrapText="1"/>
    </xf>
    <xf numFmtId="0" fontId="5" fillId="2" borderId="34" xfId="1" applyFont="1" applyFill="1" applyBorder="1" applyAlignment="1">
      <alignment horizontal="center" vertical="center" wrapText="1"/>
    </xf>
    <xf numFmtId="0" fontId="5" fillId="2" borderId="35" xfId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left" vertical="center"/>
    </xf>
    <xf numFmtId="164" fontId="5" fillId="2" borderId="5" xfId="0" applyNumberFormat="1" applyFont="1" applyFill="1" applyBorder="1" applyAlignment="1">
      <alignment horizontal="left" vertical="center"/>
    </xf>
    <xf numFmtId="164" fontId="5" fillId="2" borderId="6" xfId="0" applyNumberFormat="1" applyFont="1" applyFill="1" applyBorder="1" applyAlignment="1">
      <alignment horizontal="left" vertical="center"/>
    </xf>
    <xf numFmtId="3" fontId="7" fillId="0" borderId="0" xfId="0" applyNumberFormat="1" applyFont="1" applyFill="1" applyBorder="1"/>
  </cellXfs>
  <cellStyles count="5">
    <cellStyle name="Normal" xfId="0" builtinId="0"/>
    <cellStyle name="Normal 2" xfId="4"/>
    <cellStyle name="Normal 6" xfId="3"/>
    <cellStyle name="Normal_2004 sonu itibariyle faaliyetler" xfId="1"/>
    <cellStyle name="Normal_BEŞ YILLIK KALKINMA PLANI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2.2.5. 2019 Yılına Göre İl Bazında Sulama Alanı Değişimi (ha)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3936249255017927E-2"/>
          <c:y val="7.9232227647373449E-2"/>
          <c:w val="0.93807678245357351"/>
          <c:h val="0.844347081089279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1"/>
              <c:layout>
                <c:manualLayout>
                  <c:x val="-7.1421945766671535E-18"/>
                  <c:y val="0.110739137093724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B77-428B-A7F6-C3108B2473A3}"/>
                </c:ext>
              </c:extLst>
            </c:dLbl>
            <c:dLbl>
              <c:idx val="3"/>
              <c:layout>
                <c:manualLayout>
                  <c:x val="0"/>
                  <c:y val="7.3230626687929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B77-428B-A7F6-C3108B2473A3}"/>
                </c:ext>
              </c:extLst>
            </c:dLbl>
            <c:dLbl>
              <c:idx val="9"/>
              <c:layout>
                <c:manualLayout>
                  <c:x val="0"/>
                  <c:y val="5.7155611073505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B77-428B-A7F6-C3108B2473A3}"/>
                </c:ext>
              </c:extLst>
            </c:dLbl>
            <c:dLbl>
              <c:idx val="11"/>
              <c:layout>
                <c:manualLayout>
                  <c:x val="0"/>
                  <c:y val="0.186707261167472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B77-428B-A7F6-C3108B2473A3}"/>
                </c:ext>
              </c:extLst>
            </c:dLbl>
            <c:dLbl>
              <c:idx val="15"/>
              <c:layout>
                <c:manualLayout>
                  <c:x val="-2.3093926652622955E-4"/>
                  <c:y val="7.38792637028479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B77-428B-A7F6-C3108B2473A3}"/>
                </c:ext>
              </c:extLst>
            </c:dLbl>
            <c:dLbl>
              <c:idx val="17"/>
              <c:layout>
                <c:manualLayout>
                  <c:x val="0"/>
                  <c:y val="3.7508510405794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B77-428B-A7F6-C3108B2473A3}"/>
                </c:ext>
              </c:extLst>
            </c:dLbl>
            <c:dLbl>
              <c:idx val="25"/>
              <c:layout>
                <c:manualLayout>
                  <c:x val="3.4187302539721235E-4"/>
                  <c:y val="7.48798778933373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B77-428B-A7F6-C3108B2473A3}"/>
                </c:ext>
              </c:extLst>
            </c:dLbl>
            <c:dLbl>
              <c:idx val="30"/>
              <c:layout>
                <c:manualLayout>
                  <c:x val="6.8374605079452499E-4"/>
                  <c:y val="5.6783712442681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B77-428B-A7F6-C3108B2473A3}"/>
                </c:ext>
              </c:extLst>
            </c:dLbl>
            <c:dLbl>
              <c:idx val="34"/>
              <c:layout>
                <c:manualLayout>
                  <c:x val="3.4187302539721235E-4"/>
                  <c:y val="9.97266260720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B77-428B-A7F6-C3108B2473A3}"/>
                </c:ext>
              </c:extLst>
            </c:dLbl>
            <c:dLbl>
              <c:idx val="45"/>
              <c:layout>
                <c:manualLayout>
                  <c:x val="-3.418730253972625E-4"/>
                  <c:y val="0.11953063907004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34-404E-8A66-417A11A08652}"/>
                </c:ext>
              </c:extLst>
            </c:dLbl>
            <c:dLbl>
              <c:idx val="46"/>
              <c:layout>
                <c:manualLayout>
                  <c:x val="7.9474065006387171E-4"/>
                  <c:y val="8.2161190918164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B77-428B-A7F6-C3108B2473A3}"/>
                </c:ext>
              </c:extLst>
            </c:dLbl>
            <c:dLbl>
              <c:idx val="48"/>
              <c:layout>
                <c:manualLayout>
                  <c:x val="1.5738981501267175E-3"/>
                  <c:y val="-7.14431074538145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B77-428B-A7F6-C3108B2473A3}"/>
                </c:ext>
              </c:extLst>
            </c:dLbl>
            <c:dLbl>
              <c:idx val="49"/>
              <c:layout>
                <c:manualLayout>
                  <c:x val="7.635743500614767E-4"/>
                  <c:y val="4.2866989582742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B77-428B-A7F6-C3108B2473A3}"/>
                </c:ext>
              </c:extLst>
            </c:dLbl>
            <c:dLbl>
              <c:idx val="50"/>
              <c:layout>
                <c:manualLayout>
                  <c:x val="0"/>
                  <c:y val="6.6086315942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B77-428B-A7F6-C3108B2473A3}"/>
                </c:ext>
              </c:extLst>
            </c:dLbl>
            <c:dLbl>
              <c:idx val="58"/>
              <c:layout>
                <c:manualLayout>
                  <c:x val="-1.1427511322667446E-16"/>
                  <c:y val="9.2877867994447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B77-428B-A7F6-C3108B2473A3}"/>
                </c:ext>
              </c:extLst>
            </c:dLbl>
            <c:dLbl>
              <c:idx val="60"/>
              <c:layout>
                <c:manualLayout>
                  <c:x val="-1.1656402838614844E-16"/>
                  <c:y val="5.179727253536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B77-428B-A7F6-C3108B2473A3}"/>
                </c:ext>
              </c:extLst>
            </c:dLbl>
            <c:dLbl>
              <c:idx val="65"/>
              <c:layout>
                <c:manualLayout>
                  <c:x val="-5.3838271816385931E-8"/>
                  <c:y val="6.4910442206395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B77-428B-A7F6-C3108B2473A3}"/>
                </c:ext>
              </c:extLst>
            </c:dLbl>
            <c:dLbl>
              <c:idx val="68"/>
              <c:layout>
                <c:manualLayout>
                  <c:x val="3.4187302539716221E-4"/>
                  <c:y val="0.10074727405911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C34-404E-8A66-417A11A0865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'2.2.5.Tablo'!$C$8:$C$88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'2.2.5.Tablo'!$AU$8:$AU$88</c:f>
              <c:numCache>
                <c:formatCode>#,##0</c:formatCode>
                <c:ptCount val="81"/>
                <c:pt idx="0">
                  <c:v>0</c:v>
                </c:pt>
                <c:pt idx="1">
                  <c:v>49</c:v>
                </c:pt>
                <c:pt idx="2">
                  <c:v>69</c:v>
                </c:pt>
                <c:pt idx="3">
                  <c:v>303</c:v>
                </c:pt>
                <c:pt idx="4">
                  <c:v>854</c:v>
                </c:pt>
                <c:pt idx="5">
                  <c:v>3602</c:v>
                </c:pt>
                <c:pt idx="6">
                  <c:v>-1297</c:v>
                </c:pt>
                <c:pt idx="7">
                  <c:v>316</c:v>
                </c:pt>
                <c:pt idx="8">
                  <c:v>3318</c:v>
                </c:pt>
                <c:pt idx="9">
                  <c:v>0</c:v>
                </c:pt>
                <c:pt idx="10">
                  <c:v>368</c:v>
                </c:pt>
                <c:pt idx="11">
                  <c:v>-12724</c:v>
                </c:pt>
                <c:pt idx="12">
                  <c:v>4190</c:v>
                </c:pt>
                <c:pt idx="13">
                  <c:v>597</c:v>
                </c:pt>
                <c:pt idx="14">
                  <c:v>460</c:v>
                </c:pt>
                <c:pt idx="15">
                  <c:v>2465</c:v>
                </c:pt>
                <c:pt idx="16">
                  <c:v>385</c:v>
                </c:pt>
                <c:pt idx="17">
                  <c:v>69</c:v>
                </c:pt>
                <c:pt idx="18">
                  <c:v>1601</c:v>
                </c:pt>
                <c:pt idx="19">
                  <c:v>0</c:v>
                </c:pt>
                <c:pt idx="20">
                  <c:v>0</c:v>
                </c:pt>
                <c:pt idx="21">
                  <c:v>192</c:v>
                </c:pt>
                <c:pt idx="22">
                  <c:v>-1563</c:v>
                </c:pt>
                <c:pt idx="23">
                  <c:v>944</c:v>
                </c:pt>
                <c:pt idx="24">
                  <c:v>10165</c:v>
                </c:pt>
                <c:pt idx="25">
                  <c:v>799</c:v>
                </c:pt>
                <c:pt idx="26">
                  <c:v>16735</c:v>
                </c:pt>
                <c:pt idx="27">
                  <c:v>553</c:v>
                </c:pt>
                <c:pt idx="28">
                  <c:v>0</c:v>
                </c:pt>
                <c:pt idx="29">
                  <c:v>13060</c:v>
                </c:pt>
                <c:pt idx="30">
                  <c:v>350</c:v>
                </c:pt>
                <c:pt idx="31">
                  <c:v>750</c:v>
                </c:pt>
                <c:pt idx="32">
                  <c:v>0</c:v>
                </c:pt>
                <c:pt idx="33">
                  <c:v>0</c:v>
                </c:pt>
                <c:pt idx="34">
                  <c:v>349</c:v>
                </c:pt>
                <c:pt idx="35">
                  <c:v>196</c:v>
                </c:pt>
                <c:pt idx="36">
                  <c:v>53</c:v>
                </c:pt>
                <c:pt idx="37">
                  <c:v>-686</c:v>
                </c:pt>
                <c:pt idx="38">
                  <c:v>252</c:v>
                </c:pt>
                <c:pt idx="39">
                  <c:v>14479</c:v>
                </c:pt>
                <c:pt idx="40">
                  <c:v>2957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-1287</c:v>
                </c:pt>
                <c:pt idx="45">
                  <c:v>1906</c:v>
                </c:pt>
                <c:pt idx="46">
                  <c:v>0</c:v>
                </c:pt>
                <c:pt idx="47">
                  <c:v>908</c:v>
                </c:pt>
                <c:pt idx="48">
                  <c:v>132</c:v>
                </c:pt>
                <c:pt idx="49">
                  <c:v>4165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</c:v>
                </c:pt>
                <c:pt idx="60">
                  <c:v>3700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7611</c:v>
                </c:pt>
                <c:pt idx="65">
                  <c:v>293</c:v>
                </c:pt>
                <c:pt idx="66">
                  <c:v>522</c:v>
                </c:pt>
                <c:pt idx="67">
                  <c:v>0</c:v>
                </c:pt>
                <c:pt idx="68">
                  <c:v>170</c:v>
                </c:pt>
                <c:pt idx="69">
                  <c:v>-1113</c:v>
                </c:pt>
                <c:pt idx="70">
                  <c:v>418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694</c:v>
                </c:pt>
                <c:pt idx="76">
                  <c:v>50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B77-428B-A7F6-C3108B247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956800"/>
        <c:axId val="326957360"/>
      </c:barChart>
      <c:catAx>
        <c:axId val="326956800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400" b="1"/>
            </a:pPr>
            <a:endParaRPr lang="tr-TR"/>
          </a:p>
        </c:txPr>
        <c:crossAx val="326957360"/>
        <c:crosses val="autoZero"/>
        <c:auto val="1"/>
        <c:lblAlgn val="ctr"/>
        <c:lblOffset val="1000"/>
        <c:noMultiLvlLbl val="0"/>
      </c:catAx>
      <c:valAx>
        <c:axId val="326957360"/>
        <c:scaling>
          <c:orientation val="minMax"/>
          <c:min val="-20000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26956800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2.2.5.İl Bazında Sulama Alanı, 2018-2019 Yılları Karşılaştırması (ha)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7003309872089392E-2"/>
          <c:y val="0.117976753352415"/>
          <c:w val="0.94294416306568818"/>
          <c:h val="0.71068787432392833"/>
        </c:manualLayout>
      </c:layout>
      <c:barChart>
        <c:barDir val="col"/>
        <c:grouping val="clustered"/>
        <c:varyColors val="0"/>
        <c:ser>
          <c:idx val="1"/>
          <c:order val="0"/>
          <c:tx>
            <c:v>2018</c:v>
          </c:tx>
          <c:invertIfNegative val="0"/>
          <c:dLbls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CC-4783-A4B8-DE358DBED87B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CC-4783-A4B8-DE358DBED87B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CC-4783-A4B8-DE358DBED87B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CC-4783-A4B8-DE358DBED87B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CC-4783-A4B8-DE358DBED87B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CC-4783-A4B8-DE358DBED87B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CC-4783-A4B8-DE358DBED87B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CC-4783-A4B8-DE358DBED87B}"/>
                </c:ext>
              </c:extLst>
            </c:dLbl>
            <c:dLbl>
              <c:idx val="7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ECC-4783-A4B8-DE358DBED87B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CC-4783-A4B8-DE358DBED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>
                    <a:solidFill>
                      <a:srgbClr val="FF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'2.2.5.Tablo'!$C$8:$C$88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'2.2.5.Tablo'!$AM$8:$AM$88</c:f>
              <c:numCache>
                <c:formatCode>#,##0</c:formatCode>
                <c:ptCount val="81"/>
                <c:pt idx="0">
                  <c:v>45</c:v>
                </c:pt>
                <c:pt idx="1">
                  <c:v>12921</c:v>
                </c:pt>
                <c:pt idx="2">
                  <c:v>64078</c:v>
                </c:pt>
                <c:pt idx="3">
                  <c:v>33627</c:v>
                </c:pt>
                <c:pt idx="4">
                  <c:v>79234</c:v>
                </c:pt>
                <c:pt idx="5">
                  <c:v>46346</c:v>
                </c:pt>
                <c:pt idx="6">
                  <c:v>80838</c:v>
                </c:pt>
                <c:pt idx="7">
                  <c:v>98701</c:v>
                </c:pt>
                <c:pt idx="8">
                  <c:v>121317</c:v>
                </c:pt>
                <c:pt idx="9">
                  <c:v>26234</c:v>
                </c:pt>
                <c:pt idx="10">
                  <c:v>108664</c:v>
                </c:pt>
                <c:pt idx="11">
                  <c:v>100940</c:v>
                </c:pt>
                <c:pt idx="12">
                  <c:v>31313</c:v>
                </c:pt>
                <c:pt idx="13">
                  <c:v>11788</c:v>
                </c:pt>
                <c:pt idx="14">
                  <c:v>95959</c:v>
                </c:pt>
                <c:pt idx="15">
                  <c:v>88186</c:v>
                </c:pt>
                <c:pt idx="16">
                  <c:v>12744</c:v>
                </c:pt>
                <c:pt idx="17">
                  <c:v>3753</c:v>
                </c:pt>
                <c:pt idx="18">
                  <c:v>8076</c:v>
                </c:pt>
                <c:pt idx="19">
                  <c:v>11000</c:v>
                </c:pt>
                <c:pt idx="20">
                  <c:v>9694</c:v>
                </c:pt>
                <c:pt idx="21">
                  <c:v>426</c:v>
                </c:pt>
                <c:pt idx="22">
                  <c:v>18479</c:v>
                </c:pt>
                <c:pt idx="23">
                  <c:v>303390</c:v>
                </c:pt>
                <c:pt idx="24">
                  <c:v>57900</c:v>
                </c:pt>
                <c:pt idx="25">
                  <c:v>95945</c:v>
                </c:pt>
                <c:pt idx="26">
                  <c:v>63552</c:v>
                </c:pt>
                <c:pt idx="27">
                  <c:v>46390</c:v>
                </c:pt>
                <c:pt idx="28">
                  <c:v>247954</c:v>
                </c:pt>
                <c:pt idx="29">
                  <c:v>42516</c:v>
                </c:pt>
                <c:pt idx="30">
                  <c:v>42804</c:v>
                </c:pt>
                <c:pt idx="31">
                  <c:v>50937</c:v>
                </c:pt>
                <c:pt idx="32">
                  <c:v>59805</c:v>
                </c:pt>
                <c:pt idx="33">
                  <c:v>8703</c:v>
                </c:pt>
                <c:pt idx="34">
                  <c:v>32740</c:v>
                </c:pt>
                <c:pt idx="35">
                  <c:v>28904</c:v>
                </c:pt>
                <c:pt idx="36">
                  <c:v>8710</c:v>
                </c:pt>
                <c:pt idx="37">
                  <c:v>21957</c:v>
                </c:pt>
                <c:pt idx="38">
                  <c:v>73412</c:v>
                </c:pt>
                <c:pt idx="39">
                  <c:v>37676</c:v>
                </c:pt>
                <c:pt idx="40">
                  <c:v>33298</c:v>
                </c:pt>
                <c:pt idx="41">
                  <c:v>0</c:v>
                </c:pt>
                <c:pt idx="42">
                  <c:v>1126</c:v>
                </c:pt>
                <c:pt idx="43">
                  <c:v>0</c:v>
                </c:pt>
                <c:pt idx="44">
                  <c:v>29497</c:v>
                </c:pt>
                <c:pt idx="45">
                  <c:v>9149</c:v>
                </c:pt>
                <c:pt idx="46">
                  <c:v>9572</c:v>
                </c:pt>
                <c:pt idx="47">
                  <c:v>39958</c:v>
                </c:pt>
                <c:pt idx="48">
                  <c:v>47837</c:v>
                </c:pt>
                <c:pt idx="49">
                  <c:v>5833</c:v>
                </c:pt>
                <c:pt idx="50">
                  <c:v>56700</c:v>
                </c:pt>
                <c:pt idx="51">
                  <c:v>0</c:v>
                </c:pt>
                <c:pt idx="52">
                  <c:v>0</c:v>
                </c:pt>
                <c:pt idx="53">
                  <c:v>419</c:v>
                </c:pt>
                <c:pt idx="54">
                  <c:v>0</c:v>
                </c:pt>
                <c:pt idx="55">
                  <c:v>0</c:v>
                </c:pt>
                <c:pt idx="56">
                  <c:v>5660</c:v>
                </c:pt>
                <c:pt idx="57">
                  <c:v>52359</c:v>
                </c:pt>
                <c:pt idx="58">
                  <c:v>42954</c:v>
                </c:pt>
                <c:pt idx="59">
                  <c:v>14782</c:v>
                </c:pt>
                <c:pt idx="60">
                  <c:v>8457</c:v>
                </c:pt>
                <c:pt idx="61">
                  <c:v>7282</c:v>
                </c:pt>
                <c:pt idx="62">
                  <c:v>62810</c:v>
                </c:pt>
                <c:pt idx="63">
                  <c:v>0</c:v>
                </c:pt>
                <c:pt idx="64">
                  <c:v>72476</c:v>
                </c:pt>
                <c:pt idx="65">
                  <c:v>21028</c:v>
                </c:pt>
                <c:pt idx="66">
                  <c:v>9323</c:v>
                </c:pt>
                <c:pt idx="67">
                  <c:v>3585</c:v>
                </c:pt>
                <c:pt idx="68">
                  <c:v>45682</c:v>
                </c:pt>
                <c:pt idx="69">
                  <c:v>22585</c:v>
                </c:pt>
                <c:pt idx="70">
                  <c:v>5632</c:v>
                </c:pt>
                <c:pt idx="71">
                  <c:v>0</c:v>
                </c:pt>
                <c:pt idx="72">
                  <c:v>33781</c:v>
                </c:pt>
                <c:pt idx="73">
                  <c:v>14256</c:v>
                </c:pt>
                <c:pt idx="74">
                  <c:v>1072</c:v>
                </c:pt>
                <c:pt idx="75">
                  <c:v>318755</c:v>
                </c:pt>
                <c:pt idx="76">
                  <c:v>47918</c:v>
                </c:pt>
                <c:pt idx="77">
                  <c:v>8997</c:v>
                </c:pt>
                <c:pt idx="78">
                  <c:v>11157</c:v>
                </c:pt>
                <c:pt idx="79">
                  <c:v>2923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ECC-4783-A4B8-DE358DBED87B}"/>
            </c:ext>
          </c:extLst>
        </c:ser>
        <c:ser>
          <c:idx val="2"/>
          <c:order val="1"/>
          <c:tx>
            <c:v>2019</c:v>
          </c:tx>
          <c:invertIfNegative val="0"/>
          <c:dLbls>
            <c:dLbl>
              <c:idx val="64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8000" anchor="ctr">
                  <a:spAutoFit/>
                </a:bodyPr>
                <a:lstStyle/>
                <a:p>
                  <a:pPr>
                    <a:defRPr sz="1400"/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B-0ECC-4783-A4B8-DE358DBED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'2.2.5.Tablo'!$C$8:$C$88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'2.2.5.Tablo'!$AS$8:$AS$88</c:f>
              <c:numCache>
                <c:formatCode>#,##0</c:formatCode>
                <c:ptCount val="81"/>
                <c:pt idx="0">
                  <c:v>45</c:v>
                </c:pt>
                <c:pt idx="1">
                  <c:v>12970</c:v>
                </c:pt>
                <c:pt idx="2">
                  <c:v>64147</c:v>
                </c:pt>
                <c:pt idx="3">
                  <c:v>33930</c:v>
                </c:pt>
                <c:pt idx="4">
                  <c:v>80088</c:v>
                </c:pt>
                <c:pt idx="5">
                  <c:v>49948</c:v>
                </c:pt>
                <c:pt idx="6">
                  <c:v>79541</c:v>
                </c:pt>
                <c:pt idx="7">
                  <c:v>99017</c:v>
                </c:pt>
                <c:pt idx="8">
                  <c:v>124635</c:v>
                </c:pt>
                <c:pt idx="9">
                  <c:v>26234</c:v>
                </c:pt>
                <c:pt idx="10">
                  <c:v>109032</c:v>
                </c:pt>
                <c:pt idx="11">
                  <c:v>88216</c:v>
                </c:pt>
                <c:pt idx="12">
                  <c:v>35503</c:v>
                </c:pt>
                <c:pt idx="13">
                  <c:v>12385</c:v>
                </c:pt>
                <c:pt idx="14">
                  <c:v>96419</c:v>
                </c:pt>
                <c:pt idx="15">
                  <c:v>90651</c:v>
                </c:pt>
                <c:pt idx="16">
                  <c:v>13129</c:v>
                </c:pt>
                <c:pt idx="17">
                  <c:v>3822</c:v>
                </c:pt>
                <c:pt idx="18">
                  <c:v>9677</c:v>
                </c:pt>
                <c:pt idx="19">
                  <c:v>11000</c:v>
                </c:pt>
                <c:pt idx="20">
                  <c:v>9694</c:v>
                </c:pt>
                <c:pt idx="21">
                  <c:v>618</c:v>
                </c:pt>
                <c:pt idx="22">
                  <c:v>16916</c:v>
                </c:pt>
                <c:pt idx="23">
                  <c:v>304334</c:v>
                </c:pt>
                <c:pt idx="24">
                  <c:v>68065</c:v>
                </c:pt>
                <c:pt idx="25">
                  <c:v>96744</c:v>
                </c:pt>
                <c:pt idx="26">
                  <c:v>80287</c:v>
                </c:pt>
                <c:pt idx="27">
                  <c:v>46943</c:v>
                </c:pt>
                <c:pt idx="28">
                  <c:v>247954</c:v>
                </c:pt>
                <c:pt idx="29">
                  <c:v>55576</c:v>
                </c:pt>
                <c:pt idx="30">
                  <c:v>43154</c:v>
                </c:pt>
                <c:pt idx="31">
                  <c:v>51687</c:v>
                </c:pt>
                <c:pt idx="32">
                  <c:v>59805</c:v>
                </c:pt>
                <c:pt idx="33">
                  <c:v>8703</c:v>
                </c:pt>
                <c:pt idx="34">
                  <c:v>33089</c:v>
                </c:pt>
                <c:pt idx="35">
                  <c:v>29100</c:v>
                </c:pt>
                <c:pt idx="36">
                  <c:v>8763</c:v>
                </c:pt>
                <c:pt idx="37">
                  <c:v>21271</c:v>
                </c:pt>
                <c:pt idx="38">
                  <c:v>73664</c:v>
                </c:pt>
                <c:pt idx="39">
                  <c:v>52155</c:v>
                </c:pt>
                <c:pt idx="40">
                  <c:v>36255</c:v>
                </c:pt>
                <c:pt idx="41">
                  <c:v>0</c:v>
                </c:pt>
                <c:pt idx="42">
                  <c:v>1126</c:v>
                </c:pt>
                <c:pt idx="43">
                  <c:v>0</c:v>
                </c:pt>
                <c:pt idx="44">
                  <c:v>28210</c:v>
                </c:pt>
                <c:pt idx="45">
                  <c:v>11055</c:v>
                </c:pt>
                <c:pt idx="46">
                  <c:v>9572</c:v>
                </c:pt>
                <c:pt idx="47">
                  <c:v>40866</c:v>
                </c:pt>
                <c:pt idx="48">
                  <c:v>47969</c:v>
                </c:pt>
                <c:pt idx="49">
                  <c:v>9998</c:v>
                </c:pt>
                <c:pt idx="50">
                  <c:v>56700</c:v>
                </c:pt>
                <c:pt idx="51">
                  <c:v>0</c:v>
                </c:pt>
                <c:pt idx="52">
                  <c:v>0</c:v>
                </c:pt>
                <c:pt idx="53">
                  <c:v>419</c:v>
                </c:pt>
                <c:pt idx="54">
                  <c:v>0</c:v>
                </c:pt>
                <c:pt idx="55">
                  <c:v>0</c:v>
                </c:pt>
                <c:pt idx="56">
                  <c:v>5660</c:v>
                </c:pt>
                <c:pt idx="57">
                  <c:v>52359</c:v>
                </c:pt>
                <c:pt idx="58">
                  <c:v>42954</c:v>
                </c:pt>
                <c:pt idx="59">
                  <c:v>14788</c:v>
                </c:pt>
                <c:pt idx="60">
                  <c:v>12157</c:v>
                </c:pt>
                <c:pt idx="61">
                  <c:v>7282</c:v>
                </c:pt>
                <c:pt idx="62">
                  <c:v>62810</c:v>
                </c:pt>
                <c:pt idx="63">
                  <c:v>0</c:v>
                </c:pt>
                <c:pt idx="64">
                  <c:v>80087</c:v>
                </c:pt>
                <c:pt idx="65">
                  <c:v>21321</c:v>
                </c:pt>
                <c:pt idx="66">
                  <c:v>9845</c:v>
                </c:pt>
                <c:pt idx="67">
                  <c:v>3585</c:v>
                </c:pt>
                <c:pt idx="68">
                  <c:v>45852</c:v>
                </c:pt>
                <c:pt idx="69">
                  <c:v>21472</c:v>
                </c:pt>
                <c:pt idx="70">
                  <c:v>6050</c:v>
                </c:pt>
                <c:pt idx="71">
                  <c:v>0</c:v>
                </c:pt>
                <c:pt idx="72">
                  <c:v>33781</c:v>
                </c:pt>
                <c:pt idx="73">
                  <c:v>14256</c:v>
                </c:pt>
                <c:pt idx="74">
                  <c:v>1072</c:v>
                </c:pt>
                <c:pt idx="75">
                  <c:v>319449</c:v>
                </c:pt>
                <c:pt idx="76">
                  <c:v>47968</c:v>
                </c:pt>
                <c:pt idx="77">
                  <c:v>8997</c:v>
                </c:pt>
                <c:pt idx="78">
                  <c:v>11157</c:v>
                </c:pt>
                <c:pt idx="79">
                  <c:v>2923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ECC-4783-A4B8-DE358DBE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-32"/>
        <c:axId val="326960160"/>
        <c:axId val="326960720"/>
      </c:barChart>
      <c:catAx>
        <c:axId val="326960160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tr-TR"/>
          </a:p>
        </c:txPr>
        <c:crossAx val="326960720"/>
        <c:crosses val="autoZero"/>
        <c:auto val="1"/>
        <c:lblAlgn val="ctr"/>
        <c:lblOffset val="100"/>
        <c:noMultiLvlLbl val="0"/>
      </c:catAx>
      <c:valAx>
        <c:axId val="326960720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26960160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>
                <a:solidFill>
                  <a:srgbClr val="FF0000"/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46546512603463625"/>
          <c:y val="6.2095884968573989E-2"/>
          <c:w val="6.0500015787080023E-2"/>
          <c:h val="4.1312818901312172E-2"/>
        </c:manualLayout>
      </c:layout>
      <c:overlay val="0"/>
      <c:txPr>
        <a:bodyPr/>
        <a:lstStyle/>
        <a:p>
          <a:pPr>
            <a:defRPr sz="1100" b="1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44</xdr:col>
      <xdr:colOff>418819</xdr:colOff>
      <xdr:row>1</xdr:row>
      <xdr:rowOff>49024</xdr:rowOff>
    </xdr:from>
    <xdr:ext cx="381000" cy="261938"/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8613" y="295553"/>
          <a:ext cx="381000" cy="261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126205</xdr:colOff>
      <xdr:row>91</xdr:row>
      <xdr:rowOff>119068</xdr:rowOff>
    </xdr:from>
    <xdr:to>
      <xdr:col>33</xdr:col>
      <xdr:colOff>0</xdr:colOff>
      <xdr:row>130</xdr:row>
      <xdr:rowOff>127000</xdr:rowOff>
    </xdr:to>
    <xdr:graphicFrame macro="">
      <xdr:nvGraphicFramePr>
        <xdr:cNvPr id="6" name="Grafi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136340</xdr:colOff>
      <xdr:row>131</xdr:row>
      <xdr:rowOff>160618</xdr:rowOff>
    </xdr:from>
    <xdr:to>
      <xdr:col>39</xdr:col>
      <xdr:colOff>15876</xdr:colOff>
      <xdr:row>170</xdr:row>
      <xdr:rowOff>171450</xdr:rowOff>
    </xdr:to>
    <xdr:graphicFrame macro="">
      <xdr:nvGraphicFramePr>
        <xdr:cNvPr id="7" name="Grafik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0.00334</cdr:x>
      <cdr:y>0.00714</cdr:y>
    </cdr:from>
    <cdr:to>
      <cdr:x>0.0284</cdr:x>
      <cdr:y>0.04737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0.45918</cdr:x>
      <cdr:y>0.05861</cdr:y>
    </cdr:from>
    <cdr:to>
      <cdr:x>0.51947</cdr:x>
      <cdr:y>0.21277</cdr:y>
    </cdr:to>
    <cdr:sp macro="" textlink="">
      <cdr:nvSpPr>
        <cdr:cNvPr id="2" name="Metin kutusu 1"/>
        <cdr:cNvSpPr txBox="1"/>
      </cdr:nvSpPr>
      <cdr:spPr>
        <a:xfrm xmlns:a="http://schemas.openxmlformats.org/drawingml/2006/main">
          <a:off x="6965155" y="34766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tr-TR" sz="1100"/>
        </a:p>
      </cdr:txBody>
    </cdr:sp>
  </cdr:relSizeAnchor>
  <cdr:relSizeAnchor xmlns:cdr="http://schemas.openxmlformats.org/drawingml/2006/chartDrawing">
    <cdr:from>
      <cdr:x>0.00335</cdr:x>
      <cdr:y>0.00856</cdr:y>
    </cdr:from>
    <cdr:to>
      <cdr:x>0.02847</cdr:x>
      <cdr:y>0.05679</cdr:y>
    </cdr:to>
    <cdr:pic>
      <cdr:nvPicPr>
        <cdr:cNvPr id="5" name="Resim 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0"/>
  <sheetViews>
    <sheetView showGridLines="0" tabSelected="1" zoomScale="60" zoomScaleNormal="60" workbookViewId="0">
      <pane ySplit="7" topLeftCell="A8" activePane="bottomLeft" state="frozen"/>
      <selection pane="bottomLeft" activeCell="AR30" sqref="AR30"/>
    </sheetView>
  </sheetViews>
  <sheetFormatPr defaultRowHeight="15" x14ac:dyDescent="0.25"/>
  <cols>
    <col min="1" max="1" width="1.28515625" style="1" customWidth="1"/>
    <col min="2" max="2" width="12" style="2" customWidth="1"/>
    <col min="3" max="3" width="13.5703125" style="2" customWidth="1"/>
    <col min="4" max="4" width="18.42578125" style="2" customWidth="1"/>
    <col min="5" max="5" width="18.140625" style="2" customWidth="1"/>
    <col min="6" max="6" width="19" style="2" customWidth="1"/>
    <col min="7" max="7" width="19.28515625" style="2" customWidth="1"/>
    <col min="8" max="8" width="20.5703125" style="2" customWidth="1"/>
    <col min="9" max="9" width="13.5703125" style="2" customWidth="1"/>
    <col min="10" max="10" width="21" style="2" customWidth="1"/>
    <col min="11" max="11" width="20.28515625" style="2" customWidth="1"/>
    <col min="12" max="13" width="18.85546875" style="2" customWidth="1"/>
    <col min="14" max="14" width="20" style="2" customWidth="1"/>
    <col min="15" max="15" width="14.140625" style="2" customWidth="1"/>
    <col min="16" max="17" width="20.140625" style="2" customWidth="1"/>
    <col min="18" max="18" width="19.5703125" style="2" customWidth="1"/>
    <col min="19" max="19" width="18" style="2" customWidth="1"/>
    <col min="20" max="20" width="20.28515625" style="2" customWidth="1"/>
    <col min="21" max="21" width="14.28515625" style="2" customWidth="1"/>
    <col min="22" max="22" width="15.42578125" style="2" customWidth="1"/>
    <col min="23" max="23" width="17.42578125" style="2" customWidth="1"/>
    <col min="24" max="24" width="19" style="2" customWidth="1"/>
    <col min="25" max="25" width="14.28515625" style="2" customWidth="1"/>
    <col min="26" max="26" width="16" style="2" customWidth="1"/>
    <col min="27" max="27" width="14.28515625" style="2" customWidth="1"/>
    <col min="28" max="28" width="16.28515625" style="2" customWidth="1"/>
    <col min="29" max="29" width="17.5703125" style="2" customWidth="1"/>
    <col min="30" max="30" width="18.85546875" style="2" customWidth="1"/>
    <col min="31" max="31" width="15.7109375" style="2" customWidth="1"/>
    <col min="32" max="32" width="19.85546875" style="2" customWidth="1"/>
    <col min="33" max="35" width="14.7109375" style="2" customWidth="1"/>
    <col min="36" max="36" width="19" style="2" customWidth="1"/>
    <col min="37" max="37" width="14.7109375" style="2" customWidth="1"/>
    <col min="38" max="38" width="20.140625" style="2" customWidth="1"/>
    <col min="39" max="39" width="14.7109375" style="2" customWidth="1"/>
    <col min="40" max="40" width="16.28515625" style="2" customWidth="1"/>
    <col min="41" max="41" width="17.5703125" style="2" customWidth="1"/>
    <col min="42" max="42" width="18.85546875" style="2" customWidth="1"/>
    <col min="43" max="43" width="15.7109375" style="2" customWidth="1"/>
    <col min="44" max="44" width="19.85546875" style="2" customWidth="1"/>
    <col min="45" max="45" width="14.7109375" style="2" customWidth="1"/>
    <col min="46" max="46" width="8.140625" style="2" customWidth="1"/>
    <col min="47" max="47" width="9.85546875" style="63" customWidth="1"/>
    <col min="48" max="48" width="8.140625" style="63" customWidth="1"/>
    <col min="49" max="16384" width="9.140625" style="2"/>
  </cols>
  <sheetData>
    <row r="1" spans="1:48" ht="19.5" customHeight="1" thickBot="1" x14ac:dyDescent="0.3"/>
    <row r="2" spans="1:48" ht="33" customHeight="1" thickBot="1" x14ac:dyDescent="0.3">
      <c r="A2" s="3"/>
      <c r="B2" s="92" t="s">
        <v>177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4"/>
    </row>
    <row r="3" spans="1:48" ht="21.75" customHeight="1" thickBot="1" x14ac:dyDescent="0.3">
      <c r="A3" s="3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55"/>
      <c r="AC3" s="55"/>
      <c r="AD3" s="55"/>
      <c r="AE3" s="55"/>
      <c r="AF3" s="55"/>
      <c r="AG3" s="55"/>
      <c r="AH3" s="71"/>
      <c r="AI3" s="71"/>
      <c r="AJ3" s="71"/>
      <c r="AK3" s="71"/>
      <c r="AL3" s="71"/>
      <c r="AM3" s="71"/>
      <c r="AN3" s="8"/>
      <c r="AO3" s="8"/>
      <c r="AP3" s="8"/>
      <c r="AQ3" s="8"/>
      <c r="AR3" s="8"/>
      <c r="AS3" s="11" t="s">
        <v>167</v>
      </c>
    </row>
    <row r="4" spans="1:48" ht="27.75" customHeight="1" thickBot="1" x14ac:dyDescent="0.3">
      <c r="A4" s="3"/>
      <c r="B4" s="82" t="s">
        <v>174</v>
      </c>
      <c r="C4" s="89" t="s">
        <v>175</v>
      </c>
      <c r="D4" s="72">
        <v>2013</v>
      </c>
      <c r="E4" s="73"/>
      <c r="F4" s="73"/>
      <c r="G4" s="73"/>
      <c r="H4" s="73"/>
      <c r="I4" s="74"/>
      <c r="J4" s="72">
        <v>2014</v>
      </c>
      <c r="K4" s="73"/>
      <c r="L4" s="73"/>
      <c r="M4" s="73"/>
      <c r="N4" s="73"/>
      <c r="O4" s="74"/>
      <c r="P4" s="72">
        <v>2015</v>
      </c>
      <c r="Q4" s="73"/>
      <c r="R4" s="73"/>
      <c r="S4" s="73"/>
      <c r="T4" s="73"/>
      <c r="U4" s="74"/>
      <c r="V4" s="72">
        <v>2016</v>
      </c>
      <c r="W4" s="73"/>
      <c r="X4" s="73"/>
      <c r="Y4" s="73"/>
      <c r="Z4" s="73"/>
      <c r="AA4" s="74"/>
      <c r="AB4" s="72">
        <v>2017</v>
      </c>
      <c r="AC4" s="73"/>
      <c r="AD4" s="73"/>
      <c r="AE4" s="73"/>
      <c r="AF4" s="73"/>
      <c r="AG4" s="74"/>
      <c r="AH4" s="72">
        <v>2018</v>
      </c>
      <c r="AI4" s="73"/>
      <c r="AJ4" s="73"/>
      <c r="AK4" s="73"/>
      <c r="AL4" s="73"/>
      <c r="AM4" s="74"/>
      <c r="AN4" s="72">
        <v>2019</v>
      </c>
      <c r="AO4" s="73"/>
      <c r="AP4" s="73"/>
      <c r="AQ4" s="73"/>
      <c r="AR4" s="73"/>
      <c r="AS4" s="74"/>
    </row>
    <row r="5" spans="1:48" ht="33.75" customHeight="1" x14ac:dyDescent="0.25">
      <c r="A5" s="3"/>
      <c r="B5" s="83"/>
      <c r="C5" s="90"/>
      <c r="D5" s="85" t="s">
        <v>165</v>
      </c>
      <c r="E5" s="86"/>
      <c r="F5" s="77" t="s">
        <v>170</v>
      </c>
      <c r="G5" s="77" t="s">
        <v>171</v>
      </c>
      <c r="H5" s="77" t="s">
        <v>172</v>
      </c>
      <c r="I5" s="87" t="s">
        <v>173</v>
      </c>
      <c r="J5" s="85" t="s">
        <v>165</v>
      </c>
      <c r="K5" s="86"/>
      <c r="L5" s="77" t="s">
        <v>170</v>
      </c>
      <c r="M5" s="77" t="s">
        <v>171</v>
      </c>
      <c r="N5" s="77" t="s">
        <v>172</v>
      </c>
      <c r="O5" s="87" t="s">
        <v>173</v>
      </c>
      <c r="P5" s="75" t="s">
        <v>165</v>
      </c>
      <c r="Q5" s="76"/>
      <c r="R5" s="77" t="s">
        <v>170</v>
      </c>
      <c r="S5" s="77" t="s">
        <v>171</v>
      </c>
      <c r="T5" s="77" t="s">
        <v>172</v>
      </c>
      <c r="U5" s="79" t="s">
        <v>173</v>
      </c>
      <c r="V5" s="75" t="s">
        <v>165</v>
      </c>
      <c r="W5" s="76"/>
      <c r="X5" s="77" t="s">
        <v>170</v>
      </c>
      <c r="Y5" s="77" t="s">
        <v>171</v>
      </c>
      <c r="Z5" s="77" t="s">
        <v>172</v>
      </c>
      <c r="AA5" s="79" t="s">
        <v>173</v>
      </c>
      <c r="AB5" s="75" t="s">
        <v>165</v>
      </c>
      <c r="AC5" s="76"/>
      <c r="AD5" s="77" t="s">
        <v>170</v>
      </c>
      <c r="AE5" s="77" t="s">
        <v>171</v>
      </c>
      <c r="AF5" s="77" t="s">
        <v>172</v>
      </c>
      <c r="AG5" s="79" t="s">
        <v>173</v>
      </c>
      <c r="AH5" s="75" t="s">
        <v>165</v>
      </c>
      <c r="AI5" s="76"/>
      <c r="AJ5" s="77" t="s">
        <v>170</v>
      </c>
      <c r="AK5" s="77" t="s">
        <v>171</v>
      </c>
      <c r="AL5" s="77" t="s">
        <v>172</v>
      </c>
      <c r="AM5" s="79" t="s">
        <v>173</v>
      </c>
      <c r="AN5" s="75" t="s">
        <v>165</v>
      </c>
      <c r="AO5" s="76"/>
      <c r="AP5" s="77" t="s">
        <v>170</v>
      </c>
      <c r="AQ5" s="77" t="s">
        <v>171</v>
      </c>
      <c r="AR5" s="77" t="s">
        <v>172</v>
      </c>
      <c r="AS5" s="79" t="s">
        <v>173</v>
      </c>
    </row>
    <row r="6" spans="1:48" ht="51" customHeight="1" thickBot="1" x14ac:dyDescent="0.3">
      <c r="A6" s="3"/>
      <c r="B6" s="84"/>
      <c r="C6" s="91"/>
      <c r="D6" s="4" t="s">
        <v>168</v>
      </c>
      <c r="E6" s="5" t="s">
        <v>169</v>
      </c>
      <c r="F6" s="78"/>
      <c r="G6" s="78"/>
      <c r="H6" s="78"/>
      <c r="I6" s="88"/>
      <c r="J6" s="4" t="s">
        <v>168</v>
      </c>
      <c r="K6" s="5" t="s">
        <v>169</v>
      </c>
      <c r="L6" s="78"/>
      <c r="M6" s="78"/>
      <c r="N6" s="78"/>
      <c r="O6" s="88"/>
      <c r="P6" s="4" t="s">
        <v>168</v>
      </c>
      <c r="Q6" s="5" t="s">
        <v>169</v>
      </c>
      <c r="R6" s="78"/>
      <c r="S6" s="78"/>
      <c r="T6" s="78"/>
      <c r="U6" s="80"/>
      <c r="V6" s="4" t="s">
        <v>168</v>
      </c>
      <c r="W6" s="5" t="s">
        <v>169</v>
      </c>
      <c r="X6" s="78"/>
      <c r="Y6" s="78"/>
      <c r="Z6" s="78"/>
      <c r="AA6" s="80"/>
      <c r="AB6" s="4" t="s">
        <v>168</v>
      </c>
      <c r="AC6" s="5" t="s">
        <v>169</v>
      </c>
      <c r="AD6" s="78"/>
      <c r="AE6" s="78"/>
      <c r="AF6" s="78"/>
      <c r="AG6" s="80"/>
      <c r="AH6" s="4" t="s">
        <v>168</v>
      </c>
      <c r="AI6" s="5" t="s">
        <v>169</v>
      </c>
      <c r="AJ6" s="78"/>
      <c r="AK6" s="78"/>
      <c r="AL6" s="78"/>
      <c r="AM6" s="80"/>
      <c r="AN6" s="4" t="s">
        <v>168</v>
      </c>
      <c r="AO6" s="5" t="s">
        <v>169</v>
      </c>
      <c r="AP6" s="78"/>
      <c r="AQ6" s="78"/>
      <c r="AR6" s="78"/>
      <c r="AS6" s="80"/>
    </row>
    <row r="7" spans="1:48" ht="16.5" thickBot="1" x14ac:dyDescent="0.3">
      <c r="A7" s="3"/>
      <c r="B7" s="13" t="s">
        <v>0</v>
      </c>
      <c r="C7" s="12" t="s">
        <v>1</v>
      </c>
      <c r="D7" s="14">
        <f>SUM(D8:D88)</f>
        <v>47585</v>
      </c>
      <c r="E7" s="15">
        <f t="shared" ref="E7:I7" si="0">SUM(E8:E88)</f>
        <v>95155</v>
      </c>
      <c r="F7" s="15">
        <f t="shared" si="0"/>
        <v>2208936</v>
      </c>
      <c r="G7" s="15">
        <f t="shared" si="0"/>
        <v>17285</v>
      </c>
      <c r="H7" s="15">
        <f t="shared" si="0"/>
        <v>478421</v>
      </c>
      <c r="I7" s="16">
        <f t="shared" si="0"/>
        <v>2847382</v>
      </c>
      <c r="J7" s="14">
        <f>SUM(J8:J88)</f>
        <v>36247</v>
      </c>
      <c r="K7" s="15">
        <f t="shared" ref="K7:AR7" si="1">SUM(K8:K88)</f>
        <v>92265</v>
      </c>
      <c r="L7" s="15">
        <f t="shared" si="1"/>
        <v>2300101</v>
      </c>
      <c r="M7" s="15">
        <f t="shared" si="1"/>
        <v>17285</v>
      </c>
      <c r="N7" s="15">
        <f t="shared" si="1"/>
        <v>489585</v>
      </c>
      <c r="O7" s="16">
        <f t="shared" si="1"/>
        <v>2935483</v>
      </c>
      <c r="P7" s="17">
        <f>SUM(P8:P88)</f>
        <v>78375</v>
      </c>
      <c r="Q7" s="17">
        <f t="shared" ref="Q7:T7" si="2">SUM(Q8:Q88)</f>
        <v>110162</v>
      </c>
      <c r="R7" s="17">
        <f t="shared" si="2"/>
        <v>2326442</v>
      </c>
      <c r="S7" s="17">
        <f t="shared" si="2"/>
        <v>17285</v>
      </c>
      <c r="T7" s="17">
        <f t="shared" si="2"/>
        <v>493973</v>
      </c>
      <c r="U7" s="18">
        <f>SUM(U8:U88)</f>
        <v>3026237</v>
      </c>
      <c r="V7" s="69">
        <f>SUM(V8:V88)</f>
        <v>71888</v>
      </c>
      <c r="W7" s="69">
        <f t="shared" ref="W7:Z7" si="3">SUM(W8:W88)</f>
        <v>138513</v>
      </c>
      <c r="X7" s="69">
        <f t="shared" si="3"/>
        <v>2356349</v>
      </c>
      <c r="Y7" s="69">
        <f t="shared" si="3"/>
        <v>16992</v>
      </c>
      <c r="Z7" s="69">
        <f t="shared" si="3"/>
        <v>496633</v>
      </c>
      <c r="AA7" s="70">
        <f>SUM(AA8:AA88)</f>
        <v>3080375</v>
      </c>
      <c r="AB7" s="17">
        <f>SUM(AB8:AB88)</f>
        <v>93605</v>
      </c>
      <c r="AC7" s="17">
        <f t="shared" ref="AC7:AF7" si="4">SUM(AC8:AC88)</f>
        <v>153851</v>
      </c>
      <c r="AD7" s="17">
        <f t="shared" si="4"/>
        <v>2425725</v>
      </c>
      <c r="AE7" s="17">
        <f t="shared" si="4"/>
        <v>16992</v>
      </c>
      <c r="AF7" s="17">
        <f t="shared" si="4"/>
        <v>495669</v>
      </c>
      <c r="AG7" s="18">
        <f>SUM(AG8:AG88)</f>
        <v>3185842</v>
      </c>
      <c r="AH7" s="17">
        <f>SUM(AH8:AH88)</f>
        <v>104998</v>
      </c>
      <c r="AI7" s="17">
        <f t="shared" ref="AI7:AL7" si="5">SUM(AI8:AI88)</f>
        <v>212301</v>
      </c>
      <c r="AJ7" s="17">
        <f t="shared" si="5"/>
        <v>2501282</v>
      </c>
      <c r="AK7" s="17">
        <f t="shared" si="5"/>
        <v>16992</v>
      </c>
      <c r="AL7" s="17">
        <f t="shared" si="5"/>
        <v>498948</v>
      </c>
      <c r="AM7" s="18">
        <f>SUM(AM8:AM88)</f>
        <v>3334521</v>
      </c>
      <c r="AN7" s="17">
        <f>SUM(AN8:AN88)</f>
        <v>119249</v>
      </c>
      <c r="AO7" s="17">
        <f t="shared" si="1"/>
        <v>205637</v>
      </c>
      <c r="AP7" s="17">
        <f t="shared" si="1"/>
        <v>2576976</v>
      </c>
      <c r="AQ7" s="17">
        <f t="shared" si="1"/>
        <v>16992</v>
      </c>
      <c r="AR7" s="17">
        <f t="shared" si="1"/>
        <v>498052</v>
      </c>
      <c r="AS7" s="18">
        <f>SUM(AS8:AS88)</f>
        <v>3416906</v>
      </c>
    </row>
    <row r="8" spans="1:48" s="25" customFormat="1" ht="15.75" x14ac:dyDescent="0.25">
      <c r="A8" s="19"/>
      <c r="B8" s="20" t="s">
        <v>2</v>
      </c>
      <c r="C8" s="21" t="s">
        <v>3</v>
      </c>
      <c r="D8" s="45"/>
      <c r="E8" s="46"/>
      <c r="F8" s="46"/>
      <c r="G8" s="46">
        <v>45</v>
      </c>
      <c r="H8" s="46"/>
      <c r="I8" s="47">
        <v>45</v>
      </c>
      <c r="J8" s="22"/>
      <c r="K8" s="23"/>
      <c r="L8" s="23"/>
      <c r="M8" s="23">
        <v>45</v>
      </c>
      <c r="N8" s="23"/>
      <c r="O8" s="24">
        <v>45</v>
      </c>
      <c r="P8" s="37"/>
      <c r="Q8" s="38"/>
      <c r="R8" s="38"/>
      <c r="S8" s="38">
        <v>45</v>
      </c>
      <c r="T8" s="38"/>
      <c r="U8" s="65">
        <v>45</v>
      </c>
      <c r="V8" s="37"/>
      <c r="W8" s="38"/>
      <c r="X8" s="38"/>
      <c r="Y8" s="38">
        <v>45</v>
      </c>
      <c r="Z8" s="38"/>
      <c r="AA8" s="39">
        <f>+V8+W8+X8+Y8+Z8</f>
        <v>45</v>
      </c>
      <c r="AB8" s="68"/>
      <c r="AC8" s="38"/>
      <c r="AD8" s="38"/>
      <c r="AE8" s="38">
        <v>45</v>
      </c>
      <c r="AF8" s="38"/>
      <c r="AG8" s="39">
        <v>45</v>
      </c>
      <c r="AH8" s="57"/>
      <c r="AI8" s="56"/>
      <c r="AJ8" s="56"/>
      <c r="AK8" s="56">
        <v>45</v>
      </c>
      <c r="AL8" s="56"/>
      <c r="AM8" s="58">
        <f>+AH8+AI8+AJ8+AK8+AL8</f>
        <v>45</v>
      </c>
      <c r="AN8" s="57"/>
      <c r="AO8" s="56"/>
      <c r="AP8" s="56"/>
      <c r="AQ8" s="56">
        <v>45</v>
      </c>
      <c r="AR8" s="56"/>
      <c r="AS8" s="58">
        <v>45</v>
      </c>
      <c r="AU8" s="95">
        <f>+AS8-AM8</f>
        <v>0</v>
      </c>
      <c r="AV8" s="64"/>
    </row>
    <row r="9" spans="1:48" s="25" customFormat="1" ht="15.75" x14ac:dyDescent="0.25">
      <c r="A9" s="19"/>
      <c r="B9" s="26" t="s">
        <v>4</v>
      </c>
      <c r="C9" s="27" t="s">
        <v>5</v>
      </c>
      <c r="D9" s="48"/>
      <c r="E9" s="49"/>
      <c r="F9" s="49">
        <v>9260</v>
      </c>
      <c r="G9" s="49">
        <v>47</v>
      </c>
      <c r="H9" s="49">
        <v>4470</v>
      </c>
      <c r="I9" s="50">
        <v>13777</v>
      </c>
      <c r="J9" s="28"/>
      <c r="K9" s="29">
        <v>21</v>
      </c>
      <c r="L9" s="29">
        <v>9239</v>
      </c>
      <c r="M9" s="29">
        <v>47</v>
      </c>
      <c r="N9" s="29">
        <v>4450</v>
      </c>
      <c r="O9" s="30">
        <v>13757</v>
      </c>
      <c r="P9" s="40"/>
      <c r="Q9" s="29">
        <v>21</v>
      </c>
      <c r="R9" s="29">
        <v>9239</v>
      </c>
      <c r="S9" s="29">
        <v>47</v>
      </c>
      <c r="T9" s="29">
        <v>2510</v>
      </c>
      <c r="U9" s="66">
        <v>11817</v>
      </c>
      <c r="V9" s="40"/>
      <c r="W9" s="29">
        <v>1125</v>
      </c>
      <c r="X9" s="29">
        <v>9239</v>
      </c>
      <c r="Y9" s="29">
        <v>47</v>
      </c>
      <c r="Z9" s="29">
        <v>2510</v>
      </c>
      <c r="AA9" s="30">
        <f t="shared" ref="AA9:AA72" si="6">+V9+W9+X9+Y9+Z9</f>
        <v>12921</v>
      </c>
      <c r="AB9" s="28"/>
      <c r="AC9" s="29">
        <v>1125</v>
      </c>
      <c r="AD9" s="29">
        <v>9239</v>
      </c>
      <c r="AE9" s="29">
        <v>47</v>
      </c>
      <c r="AF9" s="29">
        <v>2510</v>
      </c>
      <c r="AG9" s="30">
        <v>12921</v>
      </c>
      <c r="AH9" s="59"/>
      <c r="AI9" s="49">
        <v>1125</v>
      </c>
      <c r="AJ9" s="49">
        <v>9239</v>
      </c>
      <c r="AK9" s="49">
        <v>47</v>
      </c>
      <c r="AL9" s="49">
        <v>2510</v>
      </c>
      <c r="AM9" s="50">
        <f t="shared" ref="AM9:AM72" si="7">+AH9+AI9+AJ9+AK9+AL9</f>
        <v>12921</v>
      </c>
      <c r="AN9" s="59"/>
      <c r="AO9" s="49">
        <v>765</v>
      </c>
      <c r="AP9" s="49">
        <v>9648</v>
      </c>
      <c r="AQ9" s="49">
        <v>47</v>
      </c>
      <c r="AR9" s="49">
        <v>2510</v>
      </c>
      <c r="AS9" s="50">
        <v>12970</v>
      </c>
      <c r="AU9" s="95">
        <f t="shared" ref="AU9:AU72" si="8">+AS9-AM9</f>
        <v>49</v>
      </c>
      <c r="AV9" s="64" t="s">
        <v>176</v>
      </c>
    </row>
    <row r="10" spans="1:48" s="25" customFormat="1" ht="15.75" x14ac:dyDescent="0.25">
      <c r="A10" s="19"/>
      <c r="B10" s="26" t="s">
        <v>6</v>
      </c>
      <c r="C10" s="27" t="s">
        <v>7</v>
      </c>
      <c r="D10" s="48"/>
      <c r="E10" s="49">
        <v>864</v>
      </c>
      <c r="F10" s="49">
        <v>29707</v>
      </c>
      <c r="G10" s="49"/>
      <c r="H10" s="49">
        <v>11604</v>
      </c>
      <c r="I10" s="50">
        <v>42175</v>
      </c>
      <c r="J10" s="28"/>
      <c r="K10" s="29">
        <v>494</v>
      </c>
      <c r="L10" s="29">
        <v>29589</v>
      </c>
      <c r="M10" s="29"/>
      <c r="N10" s="29">
        <v>13594</v>
      </c>
      <c r="O10" s="30">
        <v>43677</v>
      </c>
      <c r="P10" s="40"/>
      <c r="Q10" s="29">
        <v>555</v>
      </c>
      <c r="R10" s="29">
        <v>29723</v>
      </c>
      <c r="S10" s="29"/>
      <c r="T10" s="29">
        <v>14783</v>
      </c>
      <c r="U10" s="66">
        <v>45061</v>
      </c>
      <c r="V10" s="40"/>
      <c r="W10" s="29">
        <v>3227</v>
      </c>
      <c r="X10" s="29">
        <v>30052</v>
      </c>
      <c r="Y10" s="29"/>
      <c r="Z10" s="29">
        <v>14783</v>
      </c>
      <c r="AA10" s="30">
        <f t="shared" si="6"/>
        <v>48062</v>
      </c>
      <c r="AB10" s="28"/>
      <c r="AC10" s="29">
        <v>3227</v>
      </c>
      <c r="AD10" s="29">
        <v>44516</v>
      </c>
      <c r="AE10" s="29"/>
      <c r="AF10" s="29">
        <v>14783</v>
      </c>
      <c r="AG10" s="30">
        <v>62526</v>
      </c>
      <c r="AH10" s="59"/>
      <c r="AI10" s="49">
        <v>2476</v>
      </c>
      <c r="AJ10" s="49">
        <v>46669</v>
      </c>
      <c r="AK10" s="49"/>
      <c r="AL10" s="49">
        <v>14933</v>
      </c>
      <c r="AM10" s="50">
        <f t="shared" si="7"/>
        <v>64078</v>
      </c>
      <c r="AN10" s="59"/>
      <c r="AO10" s="49">
        <v>2375</v>
      </c>
      <c r="AP10" s="49">
        <v>46839</v>
      </c>
      <c r="AQ10" s="49"/>
      <c r="AR10" s="49">
        <v>14933</v>
      </c>
      <c r="AS10" s="50">
        <v>64147</v>
      </c>
      <c r="AU10" s="95">
        <f t="shared" si="8"/>
        <v>69</v>
      </c>
      <c r="AV10" s="64"/>
    </row>
    <row r="11" spans="1:48" s="25" customFormat="1" ht="15.75" x14ac:dyDescent="0.25">
      <c r="A11" s="19"/>
      <c r="B11" s="26" t="s">
        <v>8</v>
      </c>
      <c r="C11" s="27" t="s">
        <v>9</v>
      </c>
      <c r="D11" s="48"/>
      <c r="E11" s="49">
        <v>298</v>
      </c>
      <c r="F11" s="49">
        <v>26518</v>
      </c>
      <c r="G11" s="49">
        <v>1020</v>
      </c>
      <c r="H11" s="49">
        <v>5607</v>
      </c>
      <c r="I11" s="50">
        <v>33443</v>
      </c>
      <c r="J11" s="28"/>
      <c r="K11" s="29">
        <v>298</v>
      </c>
      <c r="L11" s="29">
        <v>26468</v>
      </c>
      <c r="M11" s="29">
        <v>1020</v>
      </c>
      <c r="N11" s="29">
        <v>6546</v>
      </c>
      <c r="O11" s="30">
        <v>34332</v>
      </c>
      <c r="P11" s="40"/>
      <c r="Q11" s="29"/>
      <c r="R11" s="29">
        <v>26766</v>
      </c>
      <c r="S11" s="29">
        <v>1020</v>
      </c>
      <c r="T11" s="29">
        <v>5666</v>
      </c>
      <c r="U11" s="66">
        <v>33452</v>
      </c>
      <c r="V11" s="40"/>
      <c r="W11" s="29"/>
      <c r="X11" s="29">
        <v>26766</v>
      </c>
      <c r="Y11" s="29">
        <v>1020</v>
      </c>
      <c r="Z11" s="29">
        <v>5666</v>
      </c>
      <c r="AA11" s="30">
        <f t="shared" si="6"/>
        <v>33452</v>
      </c>
      <c r="AB11" s="28"/>
      <c r="AC11" s="29"/>
      <c r="AD11" s="29">
        <v>26916</v>
      </c>
      <c r="AE11" s="29">
        <v>1020</v>
      </c>
      <c r="AF11" s="29">
        <v>5666</v>
      </c>
      <c r="AG11" s="30">
        <v>33602</v>
      </c>
      <c r="AH11" s="59"/>
      <c r="AI11" s="49"/>
      <c r="AJ11" s="49">
        <v>26941</v>
      </c>
      <c r="AK11" s="49">
        <v>1020</v>
      </c>
      <c r="AL11" s="49">
        <v>5666</v>
      </c>
      <c r="AM11" s="50">
        <f t="shared" si="7"/>
        <v>33627</v>
      </c>
      <c r="AN11" s="59"/>
      <c r="AO11" s="49">
        <v>303</v>
      </c>
      <c r="AP11" s="49">
        <v>26941</v>
      </c>
      <c r="AQ11" s="49">
        <v>1020</v>
      </c>
      <c r="AR11" s="49">
        <v>5666</v>
      </c>
      <c r="AS11" s="50">
        <v>33930</v>
      </c>
      <c r="AU11" s="95">
        <f t="shared" si="8"/>
        <v>303</v>
      </c>
      <c r="AV11" s="64"/>
    </row>
    <row r="12" spans="1:48" s="25" customFormat="1" ht="15.75" x14ac:dyDescent="0.25">
      <c r="A12" s="19"/>
      <c r="B12" s="26" t="s">
        <v>10</v>
      </c>
      <c r="C12" s="27" t="s">
        <v>11</v>
      </c>
      <c r="D12" s="48"/>
      <c r="E12" s="49">
        <v>141</v>
      </c>
      <c r="F12" s="49">
        <v>44798</v>
      </c>
      <c r="G12" s="49">
        <v>241</v>
      </c>
      <c r="H12" s="49">
        <v>6130</v>
      </c>
      <c r="I12" s="50">
        <v>51310</v>
      </c>
      <c r="J12" s="28"/>
      <c r="K12" s="29">
        <v>3195</v>
      </c>
      <c r="L12" s="29">
        <v>48979</v>
      </c>
      <c r="M12" s="29">
        <v>241</v>
      </c>
      <c r="N12" s="29">
        <v>6195</v>
      </c>
      <c r="O12" s="30">
        <v>58610</v>
      </c>
      <c r="P12" s="40"/>
      <c r="Q12" s="29">
        <v>598</v>
      </c>
      <c r="R12" s="29">
        <v>53921</v>
      </c>
      <c r="S12" s="29">
        <v>241</v>
      </c>
      <c r="T12" s="29">
        <v>6195</v>
      </c>
      <c r="U12" s="66">
        <v>60955</v>
      </c>
      <c r="V12" s="40"/>
      <c r="W12" s="29">
        <v>471</v>
      </c>
      <c r="X12" s="29">
        <v>62488</v>
      </c>
      <c r="Y12" s="29">
        <v>241</v>
      </c>
      <c r="Z12" s="29">
        <v>6195</v>
      </c>
      <c r="AA12" s="30">
        <f t="shared" si="6"/>
        <v>69395</v>
      </c>
      <c r="AB12" s="28"/>
      <c r="AC12" s="29">
        <v>558</v>
      </c>
      <c r="AD12" s="29">
        <v>65087</v>
      </c>
      <c r="AE12" s="29">
        <v>241</v>
      </c>
      <c r="AF12" s="29">
        <v>6195</v>
      </c>
      <c r="AG12" s="30">
        <v>72081</v>
      </c>
      <c r="AH12" s="59">
        <v>4080</v>
      </c>
      <c r="AI12" s="49">
        <v>808</v>
      </c>
      <c r="AJ12" s="49">
        <v>67910</v>
      </c>
      <c r="AK12" s="49">
        <v>241</v>
      </c>
      <c r="AL12" s="49">
        <v>6195</v>
      </c>
      <c r="AM12" s="50">
        <f t="shared" si="7"/>
        <v>79234</v>
      </c>
      <c r="AN12" s="59">
        <v>4231</v>
      </c>
      <c r="AO12" s="49">
        <v>1377</v>
      </c>
      <c r="AP12" s="49">
        <v>68044</v>
      </c>
      <c r="AQ12" s="49">
        <v>241</v>
      </c>
      <c r="AR12" s="49">
        <v>6195</v>
      </c>
      <c r="AS12" s="50">
        <v>80088</v>
      </c>
      <c r="AU12" s="95">
        <f t="shared" si="8"/>
        <v>854</v>
      </c>
      <c r="AV12" s="64"/>
    </row>
    <row r="13" spans="1:48" s="25" customFormat="1" ht="15.75" x14ac:dyDescent="0.25">
      <c r="A13" s="19"/>
      <c r="B13" s="26" t="s">
        <v>12</v>
      </c>
      <c r="C13" s="27" t="s">
        <v>13</v>
      </c>
      <c r="D13" s="48">
        <v>500</v>
      </c>
      <c r="E13" s="49">
        <v>1240</v>
      </c>
      <c r="F13" s="49">
        <v>34023</v>
      </c>
      <c r="G13" s="49"/>
      <c r="H13" s="49">
        <v>471</v>
      </c>
      <c r="I13" s="50">
        <v>36234</v>
      </c>
      <c r="J13" s="28">
        <v>500</v>
      </c>
      <c r="K13" s="29">
        <v>3747</v>
      </c>
      <c r="L13" s="29">
        <v>35915</v>
      </c>
      <c r="M13" s="29"/>
      <c r="N13" s="29">
        <v>540</v>
      </c>
      <c r="O13" s="30">
        <v>40702</v>
      </c>
      <c r="P13" s="40">
        <v>500</v>
      </c>
      <c r="Q13" s="29">
        <v>6150</v>
      </c>
      <c r="R13" s="29">
        <v>37304</v>
      </c>
      <c r="S13" s="29"/>
      <c r="T13" s="29">
        <v>540</v>
      </c>
      <c r="U13" s="66">
        <v>44494</v>
      </c>
      <c r="V13" s="40">
        <v>500</v>
      </c>
      <c r="W13" s="29">
        <v>5957</v>
      </c>
      <c r="X13" s="29">
        <v>37205</v>
      </c>
      <c r="Y13" s="29"/>
      <c r="Z13" s="29">
        <v>540</v>
      </c>
      <c r="AA13" s="30">
        <f t="shared" si="6"/>
        <v>44202</v>
      </c>
      <c r="AB13" s="28">
        <v>500</v>
      </c>
      <c r="AC13" s="29">
        <v>5178</v>
      </c>
      <c r="AD13" s="29">
        <v>39154</v>
      </c>
      <c r="AE13" s="29"/>
      <c r="AF13" s="29">
        <v>540</v>
      </c>
      <c r="AG13" s="30">
        <v>45372</v>
      </c>
      <c r="AH13" s="59">
        <v>500</v>
      </c>
      <c r="AI13" s="49">
        <v>5178</v>
      </c>
      <c r="AJ13" s="49">
        <v>40128</v>
      </c>
      <c r="AK13" s="49"/>
      <c r="AL13" s="49">
        <v>540</v>
      </c>
      <c r="AM13" s="50">
        <f t="shared" si="7"/>
        <v>46346</v>
      </c>
      <c r="AN13" s="59">
        <v>500</v>
      </c>
      <c r="AO13" s="49">
        <v>7524</v>
      </c>
      <c r="AP13" s="49">
        <v>41384</v>
      </c>
      <c r="AQ13" s="49"/>
      <c r="AR13" s="49">
        <v>540</v>
      </c>
      <c r="AS13" s="50">
        <v>49948</v>
      </c>
      <c r="AU13" s="95">
        <f t="shared" si="8"/>
        <v>3602</v>
      </c>
      <c r="AV13" s="64"/>
    </row>
    <row r="14" spans="1:48" s="25" customFormat="1" ht="15.75" x14ac:dyDescent="0.25">
      <c r="A14" s="19"/>
      <c r="B14" s="26" t="s">
        <v>14</v>
      </c>
      <c r="C14" s="27" t="s">
        <v>15</v>
      </c>
      <c r="D14" s="48"/>
      <c r="E14" s="49">
        <v>205</v>
      </c>
      <c r="F14" s="49">
        <v>40338</v>
      </c>
      <c r="G14" s="49"/>
      <c r="H14" s="49">
        <v>12873</v>
      </c>
      <c r="I14" s="50">
        <v>53416</v>
      </c>
      <c r="J14" s="28">
        <v>0</v>
      </c>
      <c r="K14" s="29">
        <v>957</v>
      </c>
      <c r="L14" s="29">
        <v>40761</v>
      </c>
      <c r="M14" s="29"/>
      <c r="N14" s="29">
        <v>12873</v>
      </c>
      <c r="O14" s="30">
        <v>54591</v>
      </c>
      <c r="P14" s="40">
        <v>0</v>
      </c>
      <c r="Q14" s="29">
        <v>10075</v>
      </c>
      <c r="R14" s="29">
        <v>46985</v>
      </c>
      <c r="S14" s="29"/>
      <c r="T14" s="29">
        <v>12806</v>
      </c>
      <c r="U14" s="66">
        <v>69866</v>
      </c>
      <c r="V14" s="40"/>
      <c r="W14" s="29">
        <v>9301</v>
      </c>
      <c r="X14" s="29">
        <v>52794</v>
      </c>
      <c r="Y14" s="29"/>
      <c r="Z14" s="29">
        <v>12806</v>
      </c>
      <c r="AA14" s="30">
        <f t="shared" si="6"/>
        <v>74901</v>
      </c>
      <c r="AB14" s="28"/>
      <c r="AC14" s="29">
        <v>11956</v>
      </c>
      <c r="AD14" s="29">
        <v>55056</v>
      </c>
      <c r="AE14" s="29"/>
      <c r="AF14" s="29">
        <v>12806</v>
      </c>
      <c r="AG14" s="30">
        <v>79818</v>
      </c>
      <c r="AH14" s="59"/>
      <c r="AI14" s="49">
        <v>1526</v>
      </c>
      <c r="AJ14" s="49">
        <v>66506</v>
      </c>
      <c r="AK14" s="49"/>
      <c r="AL14" s="49">
        <v>12806</v>
      </c>
      <c r="AM14" s="50">
        <f t="shared" si="7"/>
        <v>80838</v>
      </c>
      <c r="AN14" s="59"/>
      <c r="AO14" s="49">
        <v>763</v>
      </c>
      <c r="AP14" s="49">
        <v>65972</v>
      </c>
      <c r="AQ14" s="49"/>
      <c r="AR14" s="49">
        <v>12806</v>
      </c>
      <c r="AS14" s="50">
        <v>79541</v>
      </c>
      <c r="AU14" s="95">
        <f t="shared" si="8"/>
        <v>-1297</v>
      </c>
      <c r="AV14" s="64"/>
    </row>
    <row r="15" spans="1:48" s="25" customFormat="1" ht="15.75" x14ac:dyDescent="0.25">
      <c r="A15" s="19"/>
      <c r="B15" s="26" t="s">
        <v>16</v>
      </c>
      <c r="C15" s="27" t="s">
        <v>17</v>
      </c>
      <c r="D15" s="48"/>
      <c r="E15" s="49"/>
      <c r="F15" s="49">
        <v>92522</v>
      </c>
      <c r="G15" s="49"/>
      <c r="H15" s="49">
        <v>2092</v>
      </c>
      <c r="I15" s="50">
        <v>94614</v>
      </c>
      <c r="J15" s="28"/>
      <c r="K15" s="29">
        <v>60</v>
      </c>
      <c r="L15" s="29">
        <v>92597</v>
      </c>
      <c r="M15" s="29"/>
      <c r="N15" s="29">
        <v>2092</v>
      </c>
      <c r="O15" s="30">
        <v>94749</v>
      </c>
      <c r="P15" s="40"/>
      <c r="Q15" s="29"/>
      <c r="R15" s="29">
        <v>92754</v>
      </c>
      <c r="S15" s="29"/>
      <c r="T15" s="29">
        <v>2292</v>
      </c>
      <c r="U15" s="66">
        <v>95046</v>
      </c>
      <c r="V15" s="40"/>
      <c r="W15" s="29">
        <v>148</v>
      </c>
      <c r="X15" s="29">
        <v>93764</v>
      </c>
      <c r="Y15" s="29"/>
      <c r="Z15" s="29">
        <v>2292</v>
      </c>
      <c r="AA15" s="30">
        <f t="shared" si="6"/>
        <v>96204</v>
      </c>
      <c r="AB15" s="28"/>
      <c r="AC15" s="29">
        <v>1998</v>
      </c>
      <c r="AD15" s="29">
        <v>93764</v>
      </c>
      <c r="AE15" s="29"/>
      <c r="AF15" s="29">
        <v>2292</v>
      </c>
      <c r="AG15" s="30">
        <v>98054</v>
      </c>
      <c r="AH15" s="59"/>
      <c r="AI15" s="49">
        <v>2111</v>
      </c>
      <c r="AJ15" s="49">
        <v>94298</v>
      </c>
      <c r="AK15" s="49"/>
      <c r="AL15" s="49">
        <v>2292</v>
      </c>
      <c r="AM15" s="50">
        <f t="shared" si="7"/>
        <v>98701</v>
      </c>
      <c r="AN15" s="59"/>
      <c r="AO15" s="49"/>
      <c r="AP15" s="49">
        <v>96725</v>
      </c>
      <c r="AQ15" s="49"/>
      <c r="AR15" s="49">
        <v>2292</v>
      </c>
      <c r="AS15" s="50">
        <v>99017</v>
      </c>
      <c r="AU15" s="95">
        <f t="shared" si="8"/>
        <v>316</v>
      </c>
      <c r="AV15" s="64"/>
    </row>
    <row r="16" spans="1:48" s="25" customFormat="1" ht="15.75" x14ac:dyDescent="0.25">
      <c r="A16" s="19"/>
      <c r="B16" s="26" t="s">
        <v>18</v>
      </c>
      <c r="C16" s="27" t="s">
        <v>19</v>
      </c>
      <c r="D16" s="48"/>
      <c r="E16" s="49">
        <v>1938</v>
      </c>
      <c r="F16" s="49">
        <v>93485</v>
      </c>
      <c r="G16" s="49">
        <v>443</v>
      </c>
      <c r="H16" s="49">
        <v>16738</v>
      </c>
      <c r="I16" s="50">
        <v>112604</v>
      </c>
      <c r="J16" s="28"/>
      <c r="K16" s="29"/>
      <c r="L16" s="29">
        <v>95693</v>
      </c>
      <c r="M16" s="29">
        <v>443</v>
      </c>
      <c r="N16" s="29">
        <v>20264</v>
      </c>
      <c r="O16" s="30">
        <v>116400</v>
      </c>
      <c r="P16" s="40"/>
      <c r="Q16" s="29">
        <v>581</v>
      </c>
      <c r="R16" s="29">
        <v>96036</v>
      </c>
      <c r="S16" s="29">
        <v>443</v>
      </c>
      <c r="T16" s="29">
        <v>20589</v>
      </c>
      <c r="U16" s="66">
        <v>117649</v>
      </c>
      <c r="V16" s="40"/>
      <c r="W16" s="29">
        <v>1135</v>
      </c>
      <c r="X16" s="29">
        <v>94836</v>
      </c>
      <c r="Y16" s="29">
        <v>150</v>
      </c>
      <c r="Z16" s="29">
        <v>21134</v>
      </c>
      <c r="AA16" s="30">
        <f t="shared" si="6"/>
        <v>117255</v>
      </c>
      <c r="AB16" s="28"/>
      <c r="AC16" s="29">
        <v>985</v>
      </c>
      <c r="AD16" s="29">
        <v>95796</v>
      </c>
      <c r="AE16" s="29">
        <v>150</v>
      </c>
      <c r="AF16" s="29">
        <v>21134</v>
      </c>
      <c r="AG16" s="30">
        <v>118065</v>
      </c>
      <c r="AH16" s="59"/>
      <c r="AI16" s="49">
        <v>3869</v>
      </c>
      <c r="AJ16" s="49">
        <v>96020</v>
      </c>
      <c r="AK16" s="49">
        <v>150</v>
      </c>
      <c r="AL16" s="49">
        <v>21278</v>
      </c>
      <c r="AM16" s="50">
        <f t="shared" si="7"/>
        <v>121317</v>
      </c>
      <c r="AN16" s="59"/>
      <c r="AO16" s="49">
        <v>2714</v>
      </c>
      <c r="AP16" s="49">
        <v>100493</v>
      </c>
      <c r="AQ16" s="49">
        <v>150</v>
      </c>
      <c r="AR16" s="49">
        <v>21278</v>
      </c>
      <c r="AS16" s="50">
        <v>124635</v>
      </c>
      <c r="AU16" s="95">
        <f t="shared" si="8"/>
        <v>3318</v>
      </c>
      <c r="AV16" s="64"/>
    </row>
    <row r="17" spans="1:48" s="25" customFormat="1" ht="15.75" x14ac:dyDescent="0.25">
      <c r="A17" s="19"/>
      <c r="B17" s="26" t="s">
        <v>20</v>
      </c>
      <c r="C17" s="27" t="s">
        <v>21</v>
      </c>
      <c r="D17" s="48"/>
      <c r="E17" s="49">
        <v>2149</v>
      </c>
      <c r="F17" s="49">
        <v>19913</v>
      </c>
      <c r="G17" s="49">
        <v>770</v>
      </c>
      <c r="H17" s="49">
        <v>745</v>
      </c>
      <c r="I17" s="50">
        <v>23577</v>
      </c>
      <c r="J17" s="28"/>
      <c r="K17" s="29"/>
      <c r="L17" s="29">
        <v>21913</v>
      </c>
      <c r="M17" s="29">
        <v>770</v>
      </c>
      <c r="N17" s="29">
        <v>745</v>
      </c>
      <c r="O17" s="30">
        <v>23428</v>
      </c>
      <c r="P17" s="40"/>
      <c r="Q17" s="29"/>
      <c r="R17" s="29">
        <v>22830</v>
      </c>
      <c r="S17" s="29">
        <v>770</v>
      </c>
      <c r="T17" s="29">
        <v>465</v>
      </c>
      <c r="U17" s="66">
        <v>24065</v>
      </c>
      <c r="V17" s="40"/>
      <c r="W17" s="29">
        <v>370</v>
      </c>
      <c r="X17" s="29">
        <v>23969</v>
      </c>
      <c r="Y17" s="29">
        <v>770</v>
      </c>
      <c r="Z17" s="29">
        <v>670</v>
      </c>
      <c r="AA17" s="30">
        <f t="shared" si="6"/>
        <v>25779</v>
      </c>
      <c r="AB17" s="28"/>
      <c r="AC17" s="29">
        <v>370</v>
      </c>
      <c r="AD17" s="29">
        <v>23969</v>
      </c>
      <c r="AE17" s="29">
        <v>770</v>
      </c>
      <c r="AF17" s="29">
        <v>670</v>
      </c>
      <c r="AG17" s="30">
        <v>25779</v>
      </c>
      <c r="AH17" s="59"/>
      <c r="AI17" s="49">
        <v>825</v>
      </c>
      <c r="AJ17" s="49">
        <v>23969</v>
      </c>
      <c r="AK17" s="49">
        <v>770</v>
      </c>
      <c r="AL17" s="49">
        <v>670</v>
      </c>
      <c r="AM17" s="50">
        <f t="shared" si="7"/>
        <v>26234</v>
      </c>
      <c r="AN17" s="59"/>
      <c r="AO17" s="49">
        <v>370</v>
      </c>
      <c r="AP17" s="49">
        <v>24424</v>
      </c>
      <c r="AQ17" s="49">
        <v>770</v>
      </c>
      <c r="AR17" s="49">
        <v>670</v>
      </c>
      <c r="AS17" s="50">
        <v>26234</v>
      </c>
      <c r="AU17" s="95">
        <f t="shared" si="8"/>
        <v>0</v>
      </c>
      <c r="AV17" s="64"/>
    </row>
    <row r="18" spans="1:48" s="25" customFormat="1" ht="15.75" x14ac:dyDescent="0.25">
      <c r="A18" s="19"/>
      <c r="B18" s="26" t="s">
        <v>22</v>
      </c>
      <c r="C18" s="27" t="s">
        <v>23</v>
      </c>
      <c r="D18" s="48"/>
      <c r="E18" s="49">
        <v>792</v>
      </c>
      <c r="F18" s="49">
        <v>88928</v>
      </c>
      <c r="G18" s="49"/>
      <c r="H18" s="49">
        <v>8006</v>
      </c>
      <c r="I18" s="50">
        <v>97726</v>
      </c>
      <c r="J18" s="28"/>
      <c r="K18" s="29">
        <v>2218</v>
      </c>
      <c r="L18" s="29">
        <v>88928</v>
      </c>
      <c r="M18" s="29"/>
      <c r="N18" s="29">
        <v>8717</v>
      </c>
      <c r="O18" s="30">
        <v>99863</v>
      </c>
      <c r="P18" s="40"/>
      <c r="Q18" s="29">
        <v>4021</v>
      </c>
      <c r="R18" s="29">
        <v>94234</v>
      </c>
      <c r="S18" s="29"/>
      <c r="T18" s="29">
        <v>9242</v>
      </c>
      <c r="U18" s="66">
        <v>107497</v>
      </c>
      <c r="V18" s="40"/>
      <c r="W18" s="29">
        <v>6447</v>
      </c>
      <c r="X18" s="29">
        <v>91918</v>
      </c>
      <c r="Y18" s="29"/>
      <c r="Z18" s="29">
        <v>9392</v>
      </c>
      <c r="AA18" s="30">
        <f t="shared" si="6"/>
        <v>107757</v>
      </c>
      <c r="AB18" s="28"/>
      <c r="AC18" s="29">
        <v>2984</v>
      </c>
      <c r="AD18" s="29">
        <v>95381</v>
      </c>
      <c r="AE18" s="29"/>
      <c r="AF18" s="29">
        <v>9392</v>
      </c>
      <c r="AG18" s="30">
        <v>107757</v>
      </c>
      <c r="AH18" s="59"/>
      <c r="AI18" s="49">
        <v>2984</v>
      </c>
      <c r="AJ18" s="49">
        <v>96288</v>
      </c>
      <c r="AK18" s="49"/>
      <c r="AL18" s="49">
        <v>9392</v>
      </c>
      <c r="AM18" s="50">
        <f t="shared" si="7"/>
        <v>108664</v>
      </c>
      <c r="AN18" s="59"/>
      <c r="AO18" s="49">
        <v>2447</v>
      </c>
      <c r="AP18" s="49">
        <v>97193</v>
      </c>
      <c r="AQ18" s="49"/>
      <c r="AR18" s="49">
        <v>9392</v>
      </c>
      <c r="AS18" s="50">
        <v>109032</v>
      </c>
      <c r="AU18" s="95">
        <f t="shared" si="8"/>
        <v>368</v>
      </c>
      <c r="AV18" s="64"/>
    </row>
    <row r="19" spans="1:48" s="25" customFormat="1" ht="15.75" x14ac:dyDescent="0.25">
      <c r="A19" s="19"/>
      <c r="B19" s="26" t="s">
        <v>24</v>
      </c>
      <c r="C19" s="27" t="s">
        <v>25</v>
      </c>
      <c r="D19" s="48"/>
      <c r="E19" s="49">
        <v>11765</v>
      </c>
      <c r="F19" s="49">
        <v>27088</v>
      </c>
      <c r="G19" s="49">
        <v>255</v>
      </c>
      <c r="H19" s="49">
        <v>40860</v>
      </c>
      <c r="I19" s="50">
        <v>79968</v>
      </c>
      <c r="J19" s="28"/>
      <c r="K19" s="29">
        <v>15918</v>
      </c>
      <c r="L19" s="29">
        <v>29323</v>
      </c>
      <c r="M19" s="29">
        <v>255</v>
      </c>
      <c r="N19" s="29">
        <v>42840</v>
      </c>
      <c r="O19" s="30">
        <v>88336</v>
      </c>
      <c r="P19" s="40"/>
      <c r="Q19" s="29">
        <v>7186</v>
      </c>
      <c r="R19" s="29">
        <v>29558</v>
      </c>
      <c r="S19" s="29">
        <v>255</v>
      </c>
      <c r="T19" s="29">
        <v>44777</v>
      </c>
      <c r="U19" s="66">
        <v>81776</v>
      </c>
      <c r="V19" s="40"/>
      <c r="W19" s="29">
        <v>6520</v>
      </c>
      <c r="X19" s="29">
        <v>34651</v>
      </c>
      <c r="Y19" s="29">
        <v>255</v>
      </c>
      <c r="Z19" s="29">
        <v>45049</v>
      </c>
      <c r="AA19" s="30">
        <f t="shared" si="6"/>
        <v>86475</v>
      </c>
      <c r="AB19" s="28">
        <v>1488</v>
      </c>
      <c r="AC19" s="29">
        <v>6190</v>
      </c>
      <c r="AD19" s="29">
        <v>48695</v>
      </c>
      <c r="AE19" s="29">
        <v>255</v>
      </c>
      <c r="AF19" s="29">
        <v>44393</v>
      </c>
      <c r="AG19" s="30">
        <v>101021</v>
      </c>
      <c r="AH19" s="59">
        <v>3450</v>
      </c>
      <c r="AI19" s="49">
        <v>5855</v>
      </c>
      <c r="AJ19" s="49">
        <v>47497</v>
      </c>
      <c r="AK19" s="49">
        <v>255</v>
      </c>
      <c r="AL19" s="49">
        <v>43883</v>
      </c>
      <c r="AM19" s="50">
        <f t="shared" si="7"/>
        <v>100940</v>
      </c>
      <c r="AN19" s="59">
        <v>3391</v>
      </c>
      <c r="AO19" s="49">
        <v>5096</v>
      </c>
      <c r="AP19" s="49">
        <v>35591</v>
      </c>
      <c r="AQ19" s="49">
        <v>255</v>
      </c>
      <c r="AR19" s="49">
        <v>43883</v>
      </c>
      <c r="AS19" s="50">
        <v>88216</v>
      </c>
      <c r="AU19" s="95">
        <f t="shared" si="8"/>
        <v>-12724</v>
      </c>
      <c r="AV19" s="64"/>
    </row>
    <row r="20" spans="1:48" s="25" customFormat="1" ht="15.75" x14ac:dyDescent="0.25">
      <c r="A20" s="19"/>
      <c r="B20" s="26" t="s">
        <v>26</v>
      </c>
      <c r="C20" s="27" t="s">
        <v>27</v>
      </c>
      <c r="D20" s="48"/>
      <c r="E20" s="49"/>
      <c r="F20" s="49">
        <v>14601</v>
      </c>
      <c r="G20" s="49">
        <v>515</v>
      </c>
      <c r="H20" s="49">
        <v>9918</v>
      </c>
      <c r="I20" s="50">
        <v>25034</v>
      </c>
      <c r="J20" s="28"/>
      <c r="K20" s="29"/>
      <c r="L20" s="29">
        <v>14601</v>
      </c>
      <c r="M20" s="29">
        <v>515</v>
      </c>
      <c r="N20" s="29">
        <v>10478</v>
      </c>
      <c r="O20" s="30">
        <v>25594</v>
      </c>
      <c r="P20" s="40"/>
      <c r="Q20" s="29">
        <v>98</v>
      </c>
      <c r="R20" s="29">
        <v>14951</v>
      </c>
      <c r="S20" s="29">
        <v>515</v>
      </c>
      <c r="T20" s="29">
        <v>11270</v>
      </c>
      <c r="U20" s="66">
        <v>26834</v>
      </c>
      <c r="V20" s="40"/>
      <c r="W20" s="29">
        <v>98</v>
      </c>
      <c r="X20" s="29">
        <v>14951</v>
      </c>
      <c r="Y20" s="29">
        <v>515</v>
      </c>
      <c r="Z20" s="29">
        <v>11270</v>
      </c>
      <c r="AA20" s="30">
        <f t="shared" si="6"/>
        <v>26834</v>
      </c>
      <c r="AB20" s="28"/>
      <c r="AC20" s="29">
        <v>194</v>
      </c>
      <c r="AD20" s="29">
        <v>17634</v>
      </c>
      <c r="AE20" s="29">
        <v>515</v>
      </c>
      <c r="AF20" s="29">
        <v>11270</v>
      </c>
      <c r="AG20" s="30">
        <v>29613</v>
      </c>
      <c r="AH20" s="59">
        <v>1503</v>
      </c>
      <c r="AI20" s="49">
        <v>194</v>
      </c>
      <c r="AJ20" s="49">
        <v>17634</v>
      </c>
      <c r="AK20" s="49">
        <v>515</v>
      </c>
      <c r="AL20" s="49">
        <v>11467</v>
      </c>
      <c r="AM20" s="50">
        <f t="shared" si="7"/>
        <v>31313</v>
      </c>
      <c r="AN20" s="59">
        <v>3437</v>
      </c>
      <c r="AO20" s="49">
        <v>620</v>
      </c>
      <c r="AP20" s="49">
        <v>19464</v>
      </c>
      <c r="AQ20" s="49">
        <v>515</v>
      </c>
      <c r="AR20" s="49">
        <v>11467</v>
      </c>
      <c r="AS20" s="50">
        <v>35503</v>
      </c>
      <c r="AU20" s="95">
        <f t="shared" si="8"/>
        <v>4190</v>
      </c>
      <c r="AV20" s="64"/>
    </row>
    <row r="21" spans="1:48" s="25" customFormat="1" ht="15.75" x14ac:dyDescent="0.25">
      <c r="A21" s="19"/>
      <c r="B21" s="26" t="s">
        <v>28</v>
      </c>
      <c r="C21" s="27" t="s">
        <v>29</v>
      </c>
      <c r="D21" s="48"/>
      <c r="E21" s="49">
        <v>1069</v>
      </c>
      <c r="F21" s="49">
        <v>4808</v>
      </c>
      <c r="G21" s="49"/>
      <c r="H21" s="49"/>
      <c r="I21" s="50">
        <v>5877</v>
      </c>
      <c r="J21" s="28"/>
      <c r="K21" s="29">
        <v>2942</v>
      </c>
      <c r="L21" s="29">
        <v>4243</v>
      </c>
      <c r="M21" s="29"/>
      <c r="N21" s="29">
        <v>694</v>
      </c>
      <c r="O21" s="30">
        <v>7879</v>
      </c>
      <c r="P21" s="40"/>
      <c r="Q21" s="29">
        <v>2947</v>
      </c>
      <c r="R21" s="29">
        <v>4525</v>
      </c>
      <c r="S21" s="29"/>
      <c r="T21" s="29">
        <v>794</v>
      </c>
      <c r="U21" s="66">
        <v>8266</v>
      </c>
      <c r="V21" s="40"/>
      <c r="W21" s="29">
        <v>5030</v>
      </c>
      <c r="X21" s="29">
        <v>4584</v>
      </c>
      <c r="Y21" s="29"/>
      <c r="Z21" s="29">
        <v>794</v>
      </c>
      <c r="AA21" s="30">
        <f t="shared" si="6"/>
        <v>10408</v>
      </c>
      <c r="AB21" s="28"/>
      <c r="AC21" s="29">
        <v>5030</v>
      </c>
      <c r="AD21" s="29">
        <v>4584</v>
      </c>
      <c r="AE21" s="29"/>
      <c r="AF21" s="29">
        <v>794</v>
      </c>
      <c r="AG21" s="30">
        <v>10408</v>
      </c>
      <c r="AH21" s="59"/>
      <c r="AI21" s="49">
        <v>6354</v>
      </c>
      <c r="AJ21" s="49">
        <v>4640</v>
      </c>
      <c r="AK21" s="49"/>
      <c r="AL21" s="49">
        <v>794</v>
      </c>
      <c r="AM21" s="50">
        <f t="shared" si="7"/>
        <v>11788</v>
      </c>
      <c r="AN21" s="59"/>
      <c r="AO21" s="49">
        <v>6142</v>
      </c>
      <c r="AP21" s="49">
        <v>5449</v>
      </c>
      <c r="AQ21" s="49"/>
      <c r="AR21" s="49">
        <v>794</v>
      </c>
      <c r="AS21" s="50">
        <v>12385</v>
      </c>
      <c r="AU21" s="95">
        <f t="shared" si="8"/>
        <v>597</v>
      </c>
      <c r="AV21" s="64"/>
    </row>
    <row r="22" spans="1:48" s="25" customFormat="1" ht="15.75" x14ac:dyDescent="0.25">
      <c r="A22" s="19"/>
      <c r="B22" s="26" t="s">
        <v>30</v>
      </c>
      <c r="C22" s="27" t="s">
        <v>31</v>
      </c>
      <c r="D22" s="48">
        <v>700</v>
      </c>
      <c r="E22" s="49">
        <v>2184</v>
      </c>
      <c r="F22" s="49">
        <v>55101</v>
      </c>
      <c r="G22" s="49"/>
      <c r="H22" s="49">
        <v>5886</v>
      </c>
      <c r="I22" s="50">
        <v>63871</v>
      </c>
      <c r="J22" s="28">
        <v>700</v>
      </c>
      <c r="K22" s="29">
        <v>1108</v>
      </c>
      <c r="L22" s="29">
        <v>58401</v>
      </c>
      <c r="M22" s="29">
        <v>0</v>
      </c>
      <c r="N22" s="29">
        <v>5886</v>
      </c>
      <c r="O22" s="30">
        <v>66095</v>
      </c>
      <c r="P22" s="40">
        <v>700</v>
      </c>
      <c r="Q22" s="29">
        <v>1638</v>
      </c>
      <c r="R22" s="29">
        <v>63421</v>
      </c>
      <c r="S22" s="29">
        <v>0</v>
      </c>
      <c r="T22" s="29">
        <v>6065</v>
      </c>
      <c r="U22" s="66">
        <v>71824</v>
      </c>
      <c r="V22" s="40"/>
      <c r="W22" s="29">
        <v>952</v>
      </c>
      <c r="X22" s="29">
        <v>65002</v>
      </c>
      <c r="Y22" s="29"/>
      <c r="Z22" s="29">
        <v>6513</v>
      </c>
      <c r="AA22" s="30">
        <f t="shared" si="6"/>
        <v>72467</v>
      </c>
      <c r="AB22" s="28"/>
      <c r="AC22" s="29">
        <v>952</v>
      </c>
      <c r="AD22" s="29">
        <v>65002</v>
      </c>
      <c r="AE22" s="29"/>
      <c r="AF22" s="29">
        <v>5294</v>
      </c>
      <c r="AG22" s="30">
        <v>71248</v>
      </c>
      <c r="AH22" s="59"/>
      <c r="AI22" s="49">
        <v>10629</v>
      </c>
      <c r="AJ22" s="49">
        <v>80076</v>
      </c>
      <c r="AK22" s="49">
        <v>0</v>
      </c>
      <c r="AL22" s="49">
        <v>5254</v>
      </c>
      <c r="AM22" s="50">
        <f t="shared" si="7"/>
        <v>95959</v>
      </c>
      <c r="AN22" s="59"/>
      <c r="AO22" s="49">
        <v>6097</v>
      </c>
      <c r="AP22" s="49">
        <v>85051</v>
      </c>
      <c r="AQ22" s="49">
        <v>0</v>
      </c>
      <c r="AR22" s="49">
        <v>5271</v>
      </c>
      <c r="AS22" s="50">
        <v>96419</v>
      </c>
      <c r="AU22" s="95">
        <f t="shared" si="8"/>
        <v>460</v>
      </c>
      <c r="AV22" s="64"/>
    </row>
    <row r="23" spans="1:48" s="25" customFormat="1" ht="15.75" x14ac:dyDescent="0.25">
      <c r="A23" s="19"/>
      <c r="B23" s="26" t="s">
        <v>32</v>
      </c>
      <c r="C23" s="27" t="s">
        <v>33</v>
      </c>
      <c r="D23" s="48"/>
      <c r="E23" s="49">
        <v>6130</v>
      </c>
      <c r="F23" s="49">
        <v>50832</v>
      </c>
      <c r="G23" s="49">
        <v>260</v>
      </c>
      <c r="H23" s="49">
        <v>26860</v>
      </c>
      <c r="I23" s="50">
        <v>84082</v>
      </c>
      <c r="J23" s="28"/>
      <c r="K23" s="29">
        <v>5894</v>
      </c>
      <c r="L23" s="29">
        <v>50832</v>
      </c>
      <c r="M23" s="29">
        <v>260</v>
      </c>
      <c r="N23" s="29">
        <v>25980</v>
      </c>
      <c r="O23" s="30">
        <v>82966</v>
      </c>
      <c r="P23" s="40"/>
      <c r="Q23" s="29">
        <v>10447</v>
      </c>
      <c r="R23" s="29">
        <v>48982</v>
      </c>
      <c r="S23" s="29">
        <v>260</v>
      </c>
      <c r="T23" s="29">
        <v>26900</v>
      </c>
      <c r="U23" s="66">
        <v>86589</v>
      </c>
      <c r="V23" s="40"/>
      <c r="W23" s="29">
        <v>9589</v>
      </c>
      <c r="X23" s="29">
        <v>50832</v>
      </c>
      <c r="Y23" s="29">
        <v>260</v>
      </c>
      <c r="Z23" s="29">
        <v>26900</v>
      </c>
      <c r="AA23" s="30">
        <f t="shared" si="6"/>
        <v>87581</v>
      </c>
      <c r="AB23" s="28"/>
      <c r="AC23" s="29">
        <v>8469</v>
      </c>
      <c r="AD23" s="29">
        <v>52041</v>
      </c>
      <c r="AE23" s="29">
        <v>260</v>
      </c>
      <c r="AF23" s="29">
        <v>26900</v>
      </c>
      <c r="AG23" s="30">
        <v>87670</v>
      </c>
      <c r="AH23" s="59"/>
      <c r="AI23" s="49">
        <v>8469</v>
      </c>
      <c r="AJ23" s="49">
        <v>52041</v>
      </c>
      <c r="AK23" s="49">
        <v>260</v>
      </c>
      <c r="AL23" s="49">
        <v>27416</v>
      </c>
      <c r="AM23" s="50">
        <f t="shared" si="7"/>
        <v>88186</v>
      </c>
      <c r="AN23" s="59"/>
      <c r="AO23" s="49">
        <v>8469</v>
      </c>
      <c r="AP23" s="49">
        <v>54506</v>
      </c>
      <c r="AQ23" s="49">
        <v>260</v>
      </c>
      <c r="AR23" s="49">
        <v>27416</v>
      </c>
      <c r="AS23" s="50">
        <v>90651</v>
      </c>
      <c r="AU23" s="95">
        <f t="shared" si="8"/>
        <v>2465</v>
      </c>
      <c r="AV23" s="64"/>
    </row>
    <row r="24" spans="1:48" s="25" customFormat="1" ht="15.75" x14ac:dyDescent="0.25">
      <c r="A24" s="19"/>
      <c r="B24" s="26" t="s">
        <v>34</v>
      </c>
      <c r="C24" s="27" t="s">
        <v>35</v>
      </c>
      <c r="D24" s="48"/>
      <c r="E24" s="49">
        <v>4905</v>
      </c>
      <c r="F24" s="49">
        <v>6827</v>
      </c>
      <c r="G24" s="49"/>
      <c r="H24" s="49">
        <v>473</v>
      </c>
      <c r="I24" s="50">
        <v>12205</v>
      </c>
      <c r="J24" s="28"/>
      <c r="K24" s="29">
        <v>5163</v>
      </c>
      <c r="L24" s="29">
        <v>6827</v>
      </c>
      <c r="M24" s="29"/>
      <c r="N24" s="29">
        <v>473</v>
      </c>
      <c r="O24" s="30">
        <v>12463</v>
      </c>
      <c r="P24" s="40"/>
      <c r="Q24" s="29">
        <v>7844</v>
      </c>
      <c r="R24" s="29">
        <v>4427</v>
      </c>
      <c r="S24" s="29"/>
      <c r="T24" s="29">
        <v>473</v>
      </c>
      <c r="U24" s="66">
        <v>12744</v>
      </c>
      <c r="V24" s="40"/>
      <c r="W24" s="29">
        <v>7586</v>
      </c>
      <c r="X24" s="29">
        <v>4658</v>
      </c>
      <c r="Y24" s="29"/>
      <c r="Z24" s="29">
        <v>473</v>
      </c>
      <c r="AA24" s="30">
        <f t="shared" si="6"/>
        <v>12717</v>
      </c>
      <c r="AB24" s="28"/>
      <c r="AC24" s="29">
        <v>7305</v>
      </c>
      <c r="AD24" s="29">
        <v>4966</v>
      </c>
      <c r="AE24" s="29"/>
      <c r="AF24" s="29">
        <v>473</v>
      </c>
      <c r="AG24" s="30">
        <v>12744</v>
      </c>
      <c r="AH24" s="59"/>
      <c r="AI24" s="49">
        <v>7305</v>
      </c>
      <c r="AJ24" s="49">
        <v>4966</v>
      </c>
      <c r="AK24" s="49"/>
      <c r="AL24" s="49">
        <v>473</v>
      </c>
      <c r="AM24" s="50">
        <f t="shared" si="7"/>
        <v>12744</v>
      </c>
      <c r="AN24" s="59"/>
      <c r="AO24" s="49">
        <v>7690</v>
      </c>
      <c r="AP24" s="49">
        <v>4966</v>
      </c>
      <c r="AQ24" s="49"/>
      <c r="AR24" s="49">
        <v>473</v>
      </c>
      <c r="AS24" s="50">
        <v>13129</v>
      </c>
      <c r="AU24" s="95">
        <f t="shared" si="8"/>
        <v>385</v>
      </c>
      <c r="AV24" s="64"/>
    </row>
    <row r="25" spans="1:48" s="25" customFormat="1" ht="15.75" x14ac:dyDescent="0.25">
      <c r="A25" s="19"/>
      <c r="B25" s="26" t="s">
        <v>36</v>
      </c>
      <c r="C25" s="27" t="s">
        <v>37</v>
      </c>
      <c r="D25" s="48"/>
      <c r="E25" s="49"/>
      <c r="F25" s="49">
        <v>3243</v>
      </c>
      <c r="G25" s="49"/>
      <c r="H25" s="49">
        <v>180</v>
      </c>
      <c r="I25" s="50">
        <v>3423</v>
      </c>
      <c r="J25" s="28">
        <v>0</v>
      </c>
      <c r="K25" s="29">
        <v>0</v>
      </c>
      <c r="L25" s="29">
        <v>3819</v>
      </c>
      <c r="M25" s="29">
        <v>0</v>
      </c>
      <c r="N25" s="29">
        <v>180</v>
      </c>
      <c r="O25" s="30">
        <v>3999</v>
      </c>
      <c r="P25" s="40">
        <v>0</v>
      </c>
      <c r="Q25" s="29">
        <v>0</v>
      </c>
      <c r="R25" s="29">
        <v>3819</v>
      </c>
      <c r="S25" s="29">
        <v>0</v>
      </c>
      <c r="T25" s="29">
        <v>178</v>
      </c>
      <c r="U25" s="66">
        <v>3997</v>
      </c>
      <c r="V25" s="40"/>
      <c r="W25" s="29">
        <v>1347</v>
      </c>
      <c r="X25" s="29">
        <v>2228</v>
      </c>
      <c r="Y25" s="29"/>
      <c r="Z25" s="29">
        <v>178</v>
      </c>
      <c r="AA25" s="30">
        <f t="shared" si="6"/>
        <v>3753</v>
      </c>
      <c r="AB25" s="28"/>
      <c r="AC25" s="29">
        <v>1975</v>
      </c>
      <c r="AD25" s="29">
        <v>1600</v>
      </c>
      <c r="AE25" s="29"/>
      <c r="AF25" s="29">
        <v>178</v>
      </c>
      <c r="AG25" s="30">
        <v>3753</v>
      </c>
      <c r="AH25" s="59">
        <v>0</v>
      </c>
      <c r="AI25" s="49">
        <v>1975</v>
      </c>
      <c r="AJ25" s="49">
        <v>1600</v>
      </c>
      <c r="AK25" s="49">
        <v>0</v>
      </c>
      <c r="AL25" s="49">
        <v>178</v>
      </c>
      <c r="AM25" s="50">
        <f t="shared" si="7"/>
        <v>3753</v>
      </c>
      <c r="AN25" s="59">
        <v>0</v>
      </c>
      <c r="AO25" s="49">
        <v>1995</v>
      </c>
      <c r="AP25" s="49">
        <v>1649</v>
      </c>
      <c r="AQ25" s="49">
        <v>0</v>
      </c>
      <c r="AR25" s="49">
        <v>178</v>
      </c>
      <c r="AS25" s="50">
        <v>3822</v>
      </c>
      <c r="AU25" s="95">
        <f t="shared" si="8"/>
        <v>69</v>
      </c>
      <c r="AV25" s="64"/>
    </row>
    <row r="26" spans="1:48" s="25" customFormat="1" ht="15.75" x14ac:dyDescent="0.25">
      <c r="A26" s="19"/>
      <c r="B26" s="26" t="s">
        <v>38</v>
      </c>
      <c r="C26" s="27" t="s">
        <v>39</v>
      </c>
      <c r="D26" s="48"/>
      <c r="E26" s="49"/>
      <c r="F26" s="49">
        <v>8052</v>
      </c>
      <c r="G26" s="49">
        <v>24</v>
      </c>
      <c r="H26" s="49"/>
      <c r="I26" s="50">
        <v>8076</v>
      </c>
      <c r="J26" s="28"/>
      <c r="K26" s="29"/>
      <c r="L26" s="29">
        <v>8052</v>
      </c>
      <c r="M26" s="29">
        <v>24</v>
      </c>
      <c r="N26" s="29"/>
      <c r="O26" s="30">
        <v>8076</v>
      </c>
      <c r="P26" s="40"/>
      <c r="Q26" s="29"/>
      <c r="R26" s="29">
        <v>8052</v>
      </c>
      <c r="S26" s="29">
        <v>24</v>
      </c>
      <c r="T26" s="29"/>
      <c r="U26" s="66">
        <v>8076</v>
      </c>
      <c r="V26" s="40"/>
      <c r="W26" s="29"/>
      <c r="X26" s="29">
        <v>8052</v>
      </c>
      <c r="Y26" s="29">
        <v>24</v>
      </c>
      <c r="Z26" s="29"/>
      <c r="AA26" s="30">
        <f t="shared" si="6"/>
        <v>8076</v>
      </c>
      <c r="AB26" s="28"/>
      <c r="AC26" s="29"/>
      <c r="AD26" s="29">
        <v>8052</v>
      </c>
      <c r="AE26" s="29">
        <v>24</v>
      </c>
      <c r="AF26" s="29"/>
      <c r="AG26" s="30">
        <v>8076</v>
      </c>
      <c r="AH26" s="59"/>
      <c r="AI26" s="49"/>
      <c r="AJ26" s="49">
        <v>8052</v>
      </c>
      <c r="AK26" s="49">
        <v>24</v>
      </c>
      <c r="AL26" s="49"/>
      <c r="AM26" s="50">
        <f t="shared" si="7"/>
        <v>8076</v>
      </c>
      <c r="AN26" s="59"/>
      <c r="AO26" s="49"/>
      <c r="AP26" s="49">
        <v>9653</v>
      </c>
      <c r="AQ26" s="49">
        <v>24</v>
      </c>
      <c r="AR26" s="49"/>
      <c r="AS26" s="50">
        <v>9677</v>
      </c>
      <c r="AU26" s="95">
        <f t="shared" si="8"/>
        <v>1601</v>
      </c>
      <c r="AV26" s="64"/>
    </row>
    <row r="27" spans="1:48" s="25" customFormat="1" ht="15.75" x14ac:dyDescent="0.25">
      <c r="A27" s="19"/>
      <c r="B27" s="26" t="s">
        <v>40</v>
      </c>
      <c r="C27" s="27" t="s">
        <v>41</v>
      </c>
      <c r="D27" s="48"/>
      <c r="E27" s="49"/>
      <c r="F27" s="49">
        <v>11000</v>
      </c>
      <c r="G27" s="49"/>
      <c r="H27" s="49"/>
      <c r="I27" s="50">
        <v>11000</v>
      </c>
      <c r="J27" s="28"/>
      <c r="K27" s="29"/>
      <c r="L27" s="29">
        <v>11000</v>
      </c>
      <c r="M27" s="29"/>
      <c r="N27" s="29"/>
      <c r="O27" s="30">
        <v>11000</v>
      </c>
      <c r="P27" s="40"/>
      <c r="Q27" s="29"/>
      <c r="R27" s="29">
        <v>11000</v>
      </c>
      <c r="S27" s="29"/>
      <c r="T27" s="29"/>
      <c r="U27" s="66">
        <v>11000</v>
      </c>
      <c r="V27" s="40"/>
      <c r="W27" s="29"/>
      <c r="X27" s="29">
        <v>11000</v>
      </c>
      <c r="Y27" s="29"/>
      <c r="Z27" s="29"/>
      <c r="AA27" s="30">
        <f t="shared" si="6"/>
        <v>11000</v>
      </c>
      <c r="AB27" s="28"/>
      <c r="AC27" s="29"/>
      <c r="AD27" s="29">
        <v>11000</v>
      </c>
      <c r="AE27" s="29"/>
      <c r="AF27" s="29"/>
      <c r="AG27" s="30">
        <v>11000</v>
      </c>
      <c r="AH27" s="59"/>
      <c r="AI27" s="49"/>
      <c r="AJ27" s="49">
        <v>11000</v>
      </c>
      <c r="AK27" s="49"/>
      <c r="AL27" s="49"/>
      <c r="AM27" s="50">
        <f t="shared" si="7"/>
        <v>11000</v>
      </c>
      <c r="AN27" s="59"/>
      <c r="AO27" s="49"/>
      <c r="AP27" s="49">
        <v>11000</v>
      </c>
      <c r="AQ27" s="49"/>
      <c r="AR27" s="49"/>
      <c r="AS27" s="50">
        <v>11000</v>
      </c>
      <c r="AU27" s="95">
        <f t="shared" si="8"/>
        <v>0</v>
      </c>
      <c r="AV27" s="64"/>
    </row>
    <row r="28" spans="1:48" s="25" customFormat="1" ht="15.75" x14ac:dyDescent="0.25">
      <c r="A28" s="19"/>
      <c r="B28" s="26" t="s">
        <v>42</v>
      </c>
      <c r="C28" s="27" t="s">
        <v>43</v>
      </c>
      <c r="D28" s="48"/>
      <c r="E28" s="49"/>
      <c r="F28" s="49">
        <v>8950</v>
      </c>
      <c r="G28" s="49"/>
      <c r="H28" s="49"/>
      <c r="I28" s="50">
        <v>8950</v>
      </c>
      <c r="J28" s="28"/>
      <c r="K28" s="29"/>
      <c r="L28" s="29">
        <v>8950</v>
      </c>
      <c r="M28" s="29"/>
      <c r="N28" s="29"/>
      <c r="O28" s="30">
        <v>8950</v>
      </c>
      <c r="P28" s="40"/>
      <c r="Q28" s="29"/>
      <c r="R28" s="29">
        <v>8950</v>
      </c>
      <c r="S28" s="29"/>
      <c r="T28" s="29"/>
      <c r="U28" s="66">
        <v>8950</v>
      </c>
      <c r="V28" s="40"/>
      <c r="W28" s="29"/>
      <c r="X28" s="29">
        <v>8950</v>
      </c>
      <c r="Y28" s="29"/>
      <c r="Z28" s="29"/>
      <c r="AA28" s="30">
        <f t="shared" si="6"/>
        <v>8950</v>
      </c>
      <c r="AB28" s="28"/>
      <c r="AC28" s="29"/>
      <c r="AD28" s="29">
        <v>8950</v>
      </c>
      <c r="AE28" s="29"/>
      <c r="AF28" s="29"/>
      <c r="AG28" s="30">
        <v>8950</v>
      </c>
      <c r="AH28" s="59"/>
      <c r="AI28" s="49">
        <v>744</v>
      </c>
      <c r="AJ28" s="49">
        <v>8950</v>
      </c>
      <c r="AK28" s="49"/>
      <c r="AL28" s="49"/>
      <c r="AM28" s="50">
        <f t="shared" si="7"/>
        <v>9694</v>
      </c>
      <c r="AN28" s="59"/>
      <c r="AO28" s="49"/>
      <c r="AP28" s="49">
        <v>9694</v>
      </c>
      <c r="AQ28" s="49"/>
      <c r="AR28" s="49"/>
      <c r="AS28" s="50">
        <v>9694</v>
      </c>
      <c r="AU28" s="95">
        <f t="shared" si="8"/>
        <v>0</v>
      </c>
      <c r="AV28" s="64"/>
    </row>
    <row r="29" spans="1:48" s="25" customFormat="1" ht="15.75" x14ac:dyDescent="0.25">
      <c r="A29" s="19"/>
      <c r="B29" s="26" t="s">
        <v>44</v>
      </c>
      <c r="C29" s="27" t="s">
        <v>45</v>
      </c>
      <c r="D29" s="48"/>
      <c r="E29" s="49"/>
      <c r="F29" s="49"/>
      <c r="G29" s="49"/>
      <c r="H29" s="49"/>
      <c r="I29" s="51"/>
      <c r="J29" s="28"/>
      <c r="K29" s="29"/>
      <c r="L29" s="29"/>
      <c r="M29" s="29"/>
      <c r="N29" s="29"/>
      <c r="O29" s="31">
        <v>0</v>
      </c>
      <c r="P29" s="40"/>
      <c r="Q29" s="29"/>
      <c r="R29" s="29"/>
      <c r="S29" s="29"/>
      <c r="T29" s="29"/>
      <c r="U29" s="66">
        <v>0</v>
      </c>
      <c r="V29" s="40"/>
      <c r="W29" s="29"/>
      <c r="X29" s="29"/>
      <c r="Y29" s="29"/>
      <c r="Z29" s="29"/>
      <c r="AA29" s="30">
        <f t="shared" si="6"/>
        <v>0</v>
      </c>
      <c r="AB29" s="28"/>
      <c r="AC29" s="29"/>
      <c r="AD29" s="29"/>
      <c r="AE29" s="29"/>
      <c r="AF29" s="29"/>
      <c r="AG29" s="30">
        <v>0</v>
      </c>
      <c r="AH29" s="59"/>
      <c r="AI29" s="49">
        <v>426</v>
      </c>
      <c r="AJ29" s="49"/>
      <c r="AK29" s="49"/>
      <c r="AL29" s="49"/>
      <c r="AM29" s="50">
        <f t="shared" si="7"/>
        <v>426</v>
      </c>
      <c r="AN29" s="59"/>
      <c r="AO29" s="49">
        <v>192</v>
      </c>
      <c r="AP29" s="49">
        <v>426</v>
      </c>
      <c r="AQ29" s="49"/>
      <c r="AR29" s="49"/>
      <c r="AS29" s="50">
        <v>618</v>
      </c>
      <c r="AU29" s="95">
        <f t="shared" si="8"/>
        <v>192</v>
      </c>
      <c r="AV29" s="64"/>
    </row>
    <row r="30" spans="1:48" s="25" customFormat="1" ht="15.75" x14ac:dyDescent="0.25">
      <c r="A30" s="19"/>
      <c r="B30" s="26" t="s">
        <v>46</v>
      </c>
      <c r="C30" s="27" t="s">
        <v>47</v>
      </c>
      <c r="D30" s="48">
        <v>5500</v>
      </c>
      <c r="E30" s="49">
        <v>1100</v>
      </c>
      <c r="F30" s="49">
        <v>8700</v>
      </c>
      <c r="G30" s="49">
        <v>300</v>
      </c>
      <c r="H30" s="49">
        <v>1610</v>
      </c>
      <c r="I30" s="50">
        <v>17210</v>
      </c>
      <c r="J30" s="28">
        <v>5500</v>
      </c>
      <c r="K30" s="29">
        <v>1100</v>
      </c>
      <c r="L30" s="29">
        <v>8700</v>
      </c>
      <c r="M30" s="29">
        <v>300</v>
      </c>
      <c r="N30" s="29">
        <v>1610</v>
      </c>
      <c r="O30" s="30">
        <v>17210</v>
      </c>
      <c r="P30" s="40">
        <v>5500</v>
      </c>
      <c r="Q30" s="29">
        <v>3834</v>
      </c>
      <c r="R30" s="29">
        <v>8700</v>
      </c>
      <c r="S30" s="29">
        <v>300</v>
      </c>
      <c r="T30" s="29">
        <v>1610</v>
      </c>
      <c r="U30" s="66">
        <v>19944</v>
      </c>
      <c r="V30" s="40"/>
      <c r="W30" s="29"/>
      <c r="X30" s="29">
        <v>11434</v>
      </c>
      <c r="Y30" s="29">
        <v>300</v>
      </c>
      <c r="Z30" s="29">
        <v>1610</v>
      </c>
      <c r="AA30" s="30">
        <f t="shared" si="6"/>
        <v>13344</v>
      </c>
      <c r="AB30" s="28"/>
      <c r="AC30" s="29">
        <v>3283</v>
      </c>
      <c r="AD30" s="29">
        <v>11434</v>
      </c>
      <c r="AE30" s="29">
        <v>300</v>
      </c>
      <c r="AF30" s="29">
        <v>1610</v>
      </c>
      <c r="AG30" s="30">
        <v>16627</v>
      </c>
      <c r="AH30" s="59"/>
      <c r="AI30" s="49">
        <v>2234</v>
      </c>
      <c r="AJ30" s="49">
        <v>14335</v>
      </c>
      <c r="AK30" s="49">
        <v>300</v>
      </c>
      <c r="AL30" s="49">
        <v>1610</v>
      </c>
      <c r="AM30" s="50">
        <f t="shared" si="7"/>
        <v>18479</v>
      </c>
      <c r="AN30" s="59"/>
      <c r="AO30" s="49">
        <v>95</v>
      </c>
      <c r="AP30" s="49">
        <v>14911</v>
      </c>
      <c r="AQ30" s="49">
        <v>300</v>
      </c>
      <c r="AR30" s="49">
        <v>1610</v>
      </c>
      <c r="AS30" s="50">
        <v>16916</v>
      </c>
      <c r="AU30" s="95">
        <f t="shared" si="8"/>
        <v>-1563</v>
      </c>
      <c r="AV30" s="64"/>
    </row>
    <row r="31" spans="1:48" s="25" customFormat="1" ht="15.75" x14ac:dyDescent="0.25">
      <c r="A31" s="19"/>
      <c r="B31" s="26" t="s">
        <v>48</v>
      </c>
      <c r="C31" s="27" t="s">
        <v>49</v>
      </c>
      <c r="D31" s="48"/>
      <c r="E31" s="49">
        <v>4574</v>
      </c>
      <c r="F31" s="49">
        <v>144199</v>
      </c>
      <c r="G31" s="49"/>
      <c r="H31" s="49">
        <v>132045</v>
      </c>
      <c r="I31" s="50">
        <v>280818</v>
      </c>
      <c r="J31" s="28">
        <v>3007</v>
      </c>
      <c r="K31" s="29">
        <v>2764</v>
      </c>
      <c r="L31" s="29">
        <v>146739</v>
      </c>
      <c r="M31" s="29"/>
      <c r="N31" s="29">
        <v>133275</v>
      </c>
      <c r="O31" s="30">
        <v>285785</v>
      </c>
      <c r="P31" s="40"/>
      <c r="Q31" s="29">
        <v>1924</v>
      </c>
      <c r="R31" s="29">
        <v>155136</v>
      </c>
      <c r="S31" s="29"/>
      <c r="T31" s="29">
        <v>133980</v>
      </c>
      <c r="U31" s="66">
        <v>291040</v>
      </c>
      <c r="V31" s="40"/>
      <c r="W31" s="29">
        <v>1717</v>
      </c>
      <c r="X31" s="29">
        <v>156720</v>
      </c>
      <c r="Y31" s="29"/>
      <c r="Z31" s="29">
        <v>133980</v>
      </c>
      <c r="AA31" s="30">
        <f t="shared" si="6"/>
        <v>292417</v>
      </c>
      <c r="AB31" s="28">
        <v>309</v>
      </c>
      <c r="AC31" s="29">
        <v>1093</v>
      </c>
      <c r="AD31" s="29">
        <v>157643</v>
      </c>
      <c r="AE31" s="29"/>
      <c r="AF31" s="29">
        <v>134200</v>
      </c>
      <c r="AG31" s="30">
        <v>293245</v>
      </c>
      <c r="AH31" s="59">
        <v>309</v>
      </c>
      <c r="AI31" s="49">
        <v>981</v>
      </c>
      <c r="AJ31" s="49">
        <v>167344</v>
      </c>
      <c r="AK31" s="49"/>
      <c r="AL31" s="49">
        <v>134756</v>
      </c>
      <c r="AM31" s="50">
        <f t="shared" si="7"/>
        <v>303390</v>
      </c>
      <c r="AN31" s="59">
        <v>336</v>
      </c>
      <c r="AO31" s="49">
        <v>920</v>
      </c>
      <c r="AP31" s="49">
        <v>168322</v>
      </c>
      <c r="AQ31" s="49"/>
      <c r="AR31" s="49">
        <v>134756</v>
      </c>
      <c r="AS31" s="50">
        <v>304334</v>
      </c>
      <c r="AU31" s="95">
        <f t="shared" si="8"/>
        <v>944</v>
      </c>
      <c r="AV31" s="64"/>
    </row>
    <row r="32" spans="1:48" s="25" customFormat="1" ht="15.75" x14ac:dyDescent="0.25">
      <c r="A32" s="19"/>
      <c r="B32" s="26" t="s">
        <v>50</v>
      </c>
      <c r="C32" s="27" t="s">
        <v>51</v>
      </c>
      <c r="D32" s="48"/>
      <c r="E32" s="49"/>
      <c r="F32" s="49">
        <v>20954</v>
      </c>
      <c r="G32" s="49"/>
      <c r="H32" s="49">
        <v>33371</v>
      </c>
      <c r="I32" s="50">
        <v>54325</v>
      </c>
      <c r="J32" s="28"/>
      <c r="K32" s="29">
        <v>45</v>
      </c>
      <c r="L32" s="29">
        <v>20954</v>
      </c>
      <c r="M32" s="29"/>
      <c r="N32" s="29">
        <v>33371</v>
      </c>
      <c r="O32" s="30">
        <v>54370</v>
      </c>
      <c r="P32" s="40"/>
      <c r="Q32" s="29">
        <v>45</v>
      </c>
      <c r="R32" s="29">
        <v>20954</v>
      </c>
      <c r="S32" s="29"/>
      <c r="T32" s="29">
        <v>33371</v>
      </c>
      <c r="U32" s="66">
        <v>54370</v>
      </c>
      <c r="V32" s="40"/>
      <c r="W32" s="29"/>
      <c r="X32" s="29">
        <v>21013</v>
      </c>
      <c r="Y32" s="29"/>
      <c r="Z32" s="29">
        <v>33371</v>
      </c>
      <c r="AA32" s="30">
        <f t="shared" si="6"/>
        <v>54384</v>
      </c>
      <c r="AB32" s="28"/>
      <c r="AC32" s="29">
        <v>16</v>
      </c>
      <c r="AD32" s="29">
        <v>24513</v>
      </c>
      <c r="AE32" s="29"/>
      <c r="AF32" s="29">
        <v>33371</v>
      </c>
      <c r="AG32" s="30">
        <v>57900</v>
      </c>
      <c r="AH32" s="59"/>
      <c r="AI32" s="49">
        <v>16</v>
      </c>
      <c r="AJ32" s="49">
        <v>24513</v>
      </c>
      <c r="AK32" s="49"/>
      <c r="AL32" s="49">
        <v>33371</v>
      </c>
      <c r="AM32" s="50">
        <f t="shared" si="7"/>
        <v>57900</v>
      </c>
      <c r="AN32" s="59"/>
      <c r="AO32" s="49">
        <v>16</v>
      </c>
      <c r="AP32" s="49">
        <v>34678</v>
      </c>
      <c r="AQ32" s="49"/>
      <c r="AR32" s="49">
        <v>33371</v>
      </c>
      <c r="AS32" s="50">
        <v>68065</v>
      </c>
      <c r="AU32" s="95">
        <f t="shared" si="8"/>
        <v>10165</v>
      </c>
      <c r="AV32" s="64"/>
    </row>
    <row r="33" spans="1:48" s="25" customFormat="1" ht="15.75" x14ac:dyDescent="0.25">
      <c r="A33" s="19"/>
      <c r="B33" s="26" t="s">
        <v>52</v>
      </c>
      <c r="C33" s="27" t="s">
        <v>53</v>
      </c>
      <c r="D33" s="48"/>
      <c r="E33" s="49">
        <v>250</v>
      </c>
      <c r="F33" s="49">
        <v>89885</v>
      </c>
      <c r="G33" s="49"/>
      <c r="H33" s="49">
        <v>6970</v>
      </c>
      <c r="I33" s="50">
        <v>97105</v>
      </c>
      <c r="J33" s="28"/>
      <c r="K33" s="29">
        <v>250</v>
      </c>
      <c r="L33" s="29">
        <v>89885</v>
      </c>
      <c r="M33" s="29"/>
      <c r="N33" s="29">
        <v>6970</v>
      </c>
      <c r="O33" s="30">
        <v>97105</v>
      </c>
      <c r="P33" s="40"/>
      <c r="Q33" s="29"/>
      <c r="R33" s="29">
        <v>88089</v>
      </c>
      <c r="S33" s="29"/>
      <c r="T33" s="29">
        <v>6864</v>
      </c>
      <c r="U33" s="66">
        <v>94953</v>
      </c>
      <c r="V33" s="40"/>
      <c r="W33" s="29">
        <v>5860</v>
      </c>
      <c r="X33" s="29">
        <v>82206</v>
      </c>
      <c r="Y33" s="29"/>
      <c r="Z33" s="29">
        <v>6894</v>
      </c>
      <c r="AA33" s="30">
        <f t="shared" si="6"/>
        <v>94960</v>
      </c>
      <c r="AB33" s="28"/>
      <c r="AC33" s="29">
        <v>5860</v>
      </c>
      <c r="AD33" s="29">
        <v>81806</v>
      </c>
      <c r="AE33" s="29"/>
      <c r="AF33" s="29">
        <v>7656</v>
      </c>
      <c r="AG33" s="30">
        <v>95322</v>
      </c>
      <c r="AH33" s="59"/>
      <c r="AI33" s="49">
        <v>3683</v>
      </c>
      <c r="AJ33" s="49">
        <v>84606</v>
      </c>
      <c r="AK33" s="49"/>
      <c r="AL33" s="49">
        <v>7656</v>
      </c>
      <c r="AM33" s="50">
        <f t="shared" si="7"/>
        <v>95945</v>
      </c>
      <c r="AN33" s="59"/>
      <c r="AO33" s="49">
        <v>2631</v>
      </c>
      <c r="AP33" s="49">
        <v>86457</v>
      </c>
      <c r="AQ33" s="49"/>
      <c r="AR33" s="49">
        <v>7656</v>
      </c>
      <c r="AS33" s="50">
        <v>96744</v>
      </c>
      <c r="AU33" s="95">
        <f t="shared" si="8"/>
        <v>799</v>
      </c>
      <c r="AV33" s="64"/>
    </row>
    <row r="34" spans="1:48" s="25" customFormat="1" ht="15.75" x14ac:dyDescent="0.25">
      <c r="A34" s="19"/>
      <c r="B34" s="26" t="s">
        <v>54</v>
      </c>
      <c r="C34" s="27" t="s">
        <v>55</v>
      </c>
      <c r="D34" s="48"/>
      <c r="E34" s="49">
        <v>10226</v>
      </c>
      <c r="F34" s="49">
        <v>51693</v>
      </c>
      <c r="G34" s="49">
        <v>50</v>
      </c>
      <c r="H34" s="49">
        <v>6197</v>
      </c>
      <c r="I34" s="50">
        <v>68166</v>
      </c>
      <c r="J34" s="28"/>
      <c r="K34" s="29">
        <v>1315</v>
      </c>
      <c r="L34" s="29">
        <v>61389</v>
      </c>
      <c r="M34" s="29">
        <v>50</v>
      </c>
      <c r="N34" s="29">
        <v>6616</v>
      </c>
      <c r="O34" s="30">
        <v>69370</v>
      </c>
      <c r="P34" s="40"/>
      <c r="Q34" s="29">
        <v>13892</v>
      </c>
      <c r="R34" s="29">
        <v>48847</v>
      </c>
      <c r="S34" s="29">
        <v>50</v>
      </c>
      <c r="T34" s="29">
        <v>6826</v>
      </c>
      <c r="U34" s="66">
        <v>69615</v>
      </c>
      <c r="V34" s="40"/>
      <c r="W34" s="29">
        <v>14247</v>
      </c>
      <c r="X34" s="29">
        <v>49967</v>
      </c>
      <c r="Y34" s="29">
        <v>50</v>
      </c>
      <c r="Z34" s="29">
        <v>6861</v>
      </c>
      <c r="AA34" s="30">
        <f t="shared" si="6"/>
        <v>71125</v>
      </c>
      <c r="AB34" s="28"/>
      <c r="AC34" s="29">
        <v>6372</v>
      </c>
      <c r="AD34" s="29">
        <v>50390</v>
      </c>
      <c r="AE34" s="29">
        <v>50</v>
      </c>
      <c r="AF34" s="29">
        <v>6740</v>
      </c>
      <c r="AG34" s="30">
        <v>63552</v>
      </c>
      <c r="AH34" s="59"/>
      <c r="AI34" s="49">
        <v>6372</v>
      </c>
      <c r="AJ34" s="49">
        <v>50390</v>
      </c>
      <c r="AK34" s="49">
        <v>50</v>
      </c>
      <c r="AL34" s="49">
        <v>6740</v>
      </c>
      <c r="AM34" s="50">
        <f t="shared" si="7"/>
        <v>63552</v>
      </c>
      <c r="AN34" s="59"/>
      <c r="AO34" s="49">
        <v>7847</v>
      </c>
      <c r="AP34" s="49">
        <v>65650</v>
      </c>
      <c r="AQ34" s="49">
        <v>50</v>
      </c>
      <c r="AR34" s="49">
        <v>6740</v>
      </c>
      <c r="AS34" s="50">
        <v>80287</v>
      </c>
      <c r="AU34" s="95">
        <f t="shared" si="8"/>
        <v>16735</v>
      </c>
      <c r="AV34" s="64"/>
    </row>
    <row r="35" spans="1:48" s="25" customFormat="1" ht="15.75" x14ac:dyDescent="0.25">
      <c r="A35" s="19"/>
      <c r="B35" s="26" t="s">
        <v>56</v>
      </c>
      <c r="C35" s="27" t="s">
        <v>57</v>
      </c>
      <c r="D35" s="48"/>
      <c r="E35" s="49">
        <v>1052</v>
      </c>
      <c r="F35" s="49">
        <v>22693</v>
      </c>
      <c r="G35" s="49"/>
      <c r="H35" s="49">
        <v>14069</v>
      </c>
      <c r="I35" s="50">
        <v>37814</v>
      </c>
      <c r="J35" s="28"/>
      <c r="K35" s="29">
        <v>6636</v>
      </c>
      <c r="L35" s="29">
        <v>23745</v>
      </c>
      <c r="M35" s="29"/>
      <c r="N35" s="29">
        <v>14168</v>
      </c>
      <c r="O35" s="30">
        <v>44549</v>
      </c>
      <c r="P35" s="40"/>
      <c r="Q35" s="29">
        <v>1707</v>
      </c>
      <c r="R35" s="29">
        <v>28720</v>
      </c>
      <c r="S35" s="29"/>
      <c r="T35" s="29">
        <v>14613</v>
      </c>
      <c r="U35" s="66">
        <v>45040</v>
      </c>
      <c r="V35" s="40"/>
      <c r="W35" s="29">
        <v>2487</v>
      </c>
      <c r="X35" s="29">
        <v>28960</v>
      </c>
      <c r="Y35" s="29"/>
      <c r="Z35" s="29">
        <v>14743</v>
      </c>
      <c r="AA35" s="30">
        <f t="shared" si="6"/>
        <v>46190</v>
      </c>
      <c r="AB35" s="28"/>
      <c r="AC35" s="29">
        <v>2105</v>
      </c>
      <c r="AD35" s="29">
        <v>29492</v>
      </c>
      <c r="AE35" s="29"/>
      <c r="AF35" s="29">
        <v>14793</v>
      </c>
      <c r="AG35" s="30">
        <v>46390</v>
      </c>
      <c r="AH35" s="59"/>
      <c r="AI35" s="49">
        <v>2105</v>
      </c>
      <c r="AJ35" s="49">
        <v>29492</v>
      </c>
      <c r="AK35" s="49"/>
      <c r="AL35" s="49">
        <v>14793</v>
      </c>
      <c r="AM35" s="50">
        <f t="shared" si="7"/>
        <v>46390</v>
      </c>
      <c r="AN35" s="59"/>
      <c r="AO35" s="49">
        <v>1432</v>
      </c>
      <c r="AP35" s="49">
        <v>30718</v>
      </c>
      <c r="AQ35" s="49"/>
      <c r="AR35" s="49">
        <v>14793</v>
      </c>
      <c r="AS35" s="50">
        <v>46943</v>
      </c>
      <c r="AU35" s="95">
        <f t="shared" si="8"/>
        <v>553</v>
      </c>
      <c r="AV35" s="64"/>
    </row>
    <row r="36" spans="1:48" s="25" customFormat="1" ht="15.75" x14ac:dyDescent="0.25">
      <c r="A36" s="19"/>
      <c r="B36" s="26" t="s">
        <v>58</v>
      </c>
      <c r="C36" s="27" t="s">
        <v>59</v>
      </c>
      <c r="D36" s="48"/>
      <c r="E36" s="49"/>
      <c r="F36" s="49">
        <v>209046</v>
      </c>
      <c r="G36" s="49">
        <v>1160</v>
      </c>
      <c r="H36" s="49">
        <v>1953</v>
      </c>
      <c r="I36" s="50">
        <v>212159</v>
      </c>
      <c r="J36" s="28">
        <v>0</v>
      </c>
      <c r="K36" s="29">
        <v>1650</v>
      </c>
      <c r="L36" s="29">
        <v>231637</v>
      </c>
      <c r="M36" s="29">
        <v>1160</v>
      </c>
      <c r="N36" s="29">
        <v>1953</v>
      </c>
      <c r="O36" s="30">
        <v>236400</v>
      </c>
      <c r="P36" s="41">
        <v>0</v>
      </c>
      <c r="Q36" s="23">
        <v>4463</v>
      </c>
      <c r="R36" s="23">
        <v>231025</v>
      </c>
      <c r="S36" s="23">
        <v>1160</v>
      </c>
      <c r="T36" s="23">
        <v>1953</v>
      </c>
      <c r="U36" s="66">
        <v>238601</v>
      </c>
      <c r="V36" s="40">
        <v>2413</v>
      </c>
      <c r="W36" s="29">
        <v>2894</v>
      </c>
      <c r="X36" s="29">
        <v>231495</v>
      </c>
      <c r="Y36" s="29">
        <v>1160</v>
      </c>
      <c r="Z36" s="29">
        <v>1953</v>
      </c>
      <c r="AA36" s="30">
        <f t="shared" si="6"/>
        <v>239915</v>
      </c>
      <c r="AB36" s="22">
        <v>4063</v>
      </c>
      <c r="AC36" s="23">
        <v>685</v>
      </c>
      <c r="AD36" s="23">
        <v>242046</v>
      </c>
      <c r="AE36" s="23">
        <v>1160</v>
      </c>
      <c r="AF36" s="23"/>
      <c r="AG36" s="30">
        <v>247954</v>
      </c>
      <c r="AH36" s="60"/>
      <c r="AI36" s="46">
        <v>685</v>
      </c>
      <c r="AJ36" s="46">
        <v>246109</v>
      </c>
      <c r="AK36" s="46">
        <v>1160</v>
      </c>
      <c r="AL36" s="46"/>
      <c r="AM36" s="50">
        <f t="shared" si="7"/>
        <v>247954</v>
      </c>
      <c r="AN36" s="60"/>
      <c r="AO36" s="46">
        <v>490</v>
      </c>
      <c r="AP36" s="46">
        <v>246304</v>
      </c>
      <c r="AQ36" s="46">
        <v>1160</v>
      </c>
      <c r="AR36" s="46"/>
      <c r="AS36" s="50">
        <v>247954</v>
      </c>
      <c r="AU36" s="95">
        <f t="shared" si="8"/>
        <v>0</v>
      </c>
      <c r="AV36" s="64"/>
    </row>
    <row r="37" spans="1:48" s="25" customFormat="1" ht="15.75" x14ac:dyDescent="0.25">
      <c r="A37" s="19"/>
      <c r="B37" s="26" t="s">
        <v>60</v>
      </c>
      <c r="C37" s="27" t="s">
        <v>61</v>
      </c>
      <c r="D37" s="48"/>
      <c r="E37" s="49"/>
      <c r="F37" s="49">
        <v>42297</v>
      </c>
      <c r="G37" s="49"/>
      <c r="H37" s="49">
        <v>240</v>
      </c>
      <c r="I37" s="50">
        <v>42537</v>
      </c>
      <c r="J37" s="28"/>
      <c r="K37" s="29">
        <v>0</v>
      </c>
      <c r="L37" s="29">
        <v>42357</v>
      </c>
      <c r="M37" s="29"/>
      <c r="N37" s="29">
        <v>240</v>
      </c>
      <c r="O37" s="30">
        <v>42597</v>
      </c>
      <c r="P37" s="40"/>
      <c r="Q37" s="29">
        <v>460</v>
      </c>
      <c r="R37" s="29">
        <v>41127</v>
      </c>
      <c r="S37" s="29"/>
      <c r="T37" s="29">
        <v>240</v>
      </c>
      <c r="U37" s="66">
        <v>41827</v>
      </c>
      <c r="V37" s="40"/>
      <c r="W37" s="29"/>
      <c r="X37" s="29">
        <v>42540</v>
      </c>
      <c r="Y37" s="29"/>
      <c r="Z37" s="29">
        <v>240</v>
      </c>
      <c r="AA37" s="30">
        <f t="shared" si="6"/>
        <v>42780</v>
      </c>
      <c r="AB37" s="28"/>
      <c r="AC37" s="29"/>
      <c r="AD37" s="29">
        <v>42276</v>
      </c>
      <c r="AE37" s="29"/>
      <c r="AF37" s="29">
        <v>240</v>
      </c>
      <c r="AG37" s="30">
        <v>42516</v>
      </c>
      <c r="AH37" s="59"/>
      <c r="AI37" s="49"/>
      <c r="AJ37" s="49">
        <v>42276</v>
      </c>
      <c r="AK37" s="49"/>
      <c r="AL37" s="49">
        <v>240</v>
      </c>
      <c r="AM37" s="50">
        <f t="shared" si="7"/>
        <v>42516</v>
      </c>
      <c r="AN37" s="59"/>
      <c r="AO37" s="49">
        <v>9064</v>
      </c>
      <c r="AP37" s="49">
        <v>46272</v>
      </c>
      <c r="AQ37" s="49"/>
      <c r="AR37" s="49">
        <v>240</v>
      </c>
      <c r="AS37" s="50">
        <v>55576</v>
      </c>
      <c r="AU37" s="95">
        <f t="shared" si="8"/>
        <v>13060</v>
      </c>
      <c r="AV37" s="64"/>
    </row>
    <row r="38" spans="1:48" s="25" customFormat="1" ht="15.75" x14ac:dyDescent="0.25">
      <c r="A38" s="19"/>
      <c r="B38" s="26" t="s">
        <v>62</v>
      </c>
      <c r="C38" s="27" t="s">
        <v>63</v>
      </c>
      <c r="D38" s="48"/>
      <c r="E38" s="49">
        <v>5731</v>
      </c>
      <c r="F38" s="49">
        <v>20539</v>
      </c>
      <c r="G38" s="49">
        <v>1075</v>
      </c>
      <c r="H38" s="49">
        <v>16590</v>
      </c>
      <c r="I38" s="50">
        <v>43935</v>
      </c>
      <c r="J38" s="28"/>
      <c r="K38" s="29"/>
      <c r="L38" s="29">
        <v>25139</v>
      </c>
      <c r="M38" s="29">
        <v>1075</v>
      </c>
      <c r="N38" s="29">
        <v>16590</v>
      </c>
      <c r="O38" s="30">
        <v>42804</v>
      </c>
      <c r="P38" s="40"/>
      <c r="Q38" s="29"/>
      <c r="R38" s="29">
        <v>25139</v>
      </c>
      <c r="S38" s="29">
        <v>1075</v>
      </c>
      <c r="T38" s="29">
        <v>16590</v>
      </c>
      <c r="U38" s="66">
        <v>42804</v>
      </c>
      <c r="V38" s="40"/>
      <c r="W38" s="29"/>
      <c r="X38" s="29">
        <v>25139</v>
      </c>
      <c r="Y38" s="29">
        <v>1075</v>
      </c>
      <c r="Z38" s="29">
        <v>16590</v>
      </c>
      <c r="AA38" s="30">
        <f t="shared" si="6"/>
        <v>42804</v>
      </c>
      <c r="AB38" s="28"/>
      <c r="AC38" s="29"/>
      <c r="AD38" s="29">
        <v>25139</v>
      </c>
      <c r="AE38" s="29">
        <v>1075</v>
      </c>
      <c r="AF38" s="29">
        <v>16590</v>
      </c>
      <c r="AG38" s="30">
        <v>42804</v>
      </c>
      <c r="AH38" s="59"/>
      <c r="AI38" s="49"/>
      <c r="AJ38" s="49">
        <v>25139</v>
      </c>
      <c r="AK38" s="49">
        <v>1075</v>
      </c>
      <c r="AL38" s="49">
        <v>16590</v>
      </c>
      <c r="AM38" s="50">
        <f t="shared" si="7"/>
        <v>42804</v>
      </c>
      <c r="AN38" s="59"/>
      <c r="AO38" s="49">
        <v>350</v>
      </c>
      <c r="AP38" s="49">
        <v>25139</v>
      </c>
      <c r="AQ38" s="49">
        <v>1075</v>
      </c>
      <c r="AR38" s="49">
        <v>16590</v>
      </c>
      <c r="AS38" s="50">
        <v>43154</v>
      </c>
      <c r="AU38" s="95">
        <f t="shared" si="8"/>
        <v>350</v>
      </c>
      <c r="AV38" s="64"/>
    </row>
    <row r="39" spans="1:48" s="25" customFormat="1" ht="15.75" x14ac:dyDescent="0.25">
      <c r="A39" s="19"/>
      <c r="B39" s="26" t="s">
        <v>64</v>
      </c>
      <c r="C39" s="27" t="s">
        <v>65</v>
      </c>
      <c r="D39" s="48"/>
      <c r="E39" s="49"/>
      <c r="F39" s="49">
        <v>33957</v>
      </c>
      <c r="G39" s="49"/>
      <c r="H39" s="49">
        <v>3857</v>
      </c>
      <c r="I39" s="50">
        <v>37814</v>
      </c>
      <c r="J39" s="28"/>
      <c r="K39" s="29">
        <v>4312</v>
      </c>
      <c r="L39" s="29">
        <v>33957</v>
      </c>
      <c r="M39" s="29"/>
      <c r="N39" s="29">
        <v>3926</v>
      </c>
      <c r="O39" s="30">
        <v>42195</v>
      </c>
      <c r="P39" s="40"/>
      <c r="Q39" s="29">
        <v>2070</v>
      </c>
      <c r="R39" s="29">
        <v>39658</v>
      </c>
      <c r="S39" s="29"/>
      <c r="T39" s="29">
        <v>3926</v>
      </c>
      <c r="U39" s="66">
        <v>45654</v>
      </c>
      <c r="V39" s="40"/>
      <c r="W39" s="29">
        <v>12857</v>
      </c>
      <c r="X39" s="29">
        <v>34154</v>
      </c>
      <c r="Y39" s="29"/>
      <c r="Z39" s="29">
        <v>3926</v>
      </c>
      <c r="AA39" s="30">
        <f t="shared" si="6"/>
        <v>50937</v>
      </c>
      <c r="AB39" s="28"/>
      <c r="AC39" s="29">
        <v>12857</v>
      </c>
      <c r="AD39" s="29">
        <v>34154</v>
      </c>
      <c r="AE39" s="29"/>
      <c r="AF39" s="29">
        <v>3926</v>
      </c>
      <c r="AG39" s="30">
        <v>50937</v>
      </c>
      <c r="AH39" s="59"/>
      <c r="AI39" s="49">
        <v>12857</v>
      </c>
      <c r="AJ39" s="49">
        <v>34154</v>
      </c>
      <c r="AK39" s="49"/>
      <c r="AL39" s="49">
        <v>3926</v>
      </c>
      <c r="AM39" s="50">
        <f t="shared" si="7"/>
        <v>50937</v>
      </c>
      <c r="AN39" s="59"/>
      <c r="AO39" s="49">
        <v>13607</v>
      </c>
      <c r="AP39" s="49">
        <v>34154</v>
      </c>
      <c r="AQ39" s="49"/>
      <c r="AR39" s="49">
        <v>3926</v>
      </c>
      <c r="AS39" s="50">
        <v>51687</v>
      </c>
      <c r="AU39" s="95">
        <f t="shared" si="8"/>
        <v>750</v>
      </c>
      <c r="AV39" s="64"/>
    </row>
    <row r="40" spans="1:48" s="25" customFormat="1" ht="15.75" x14ac:dyDescent="0.25">
      <c r="A40" s="19"/>
      <c r="B40" s="26" t="s">
        <v>66</v>
      </c>
      <c r="C40" s="27" t="s">
        <v>67</v>
      </c>
      <c r="D40" s="48"/>
      <c r="E40" s="49"/>
      <c r="F40" s="49">
        <v>57499</v>
      </c>
      <c r="G40" s="49">
        <v>150</v>
      </c>
      <c r="H40" s="49"/>
      <c r="I40" s="50">
        <v>57649</v>
      </c>
      <c r="J40" s="28"/>
      <c r="K40" s="29"/>
      <c r="L40" s="29">
        <v>58188</v>
      </c>
      <c r="M40" s="29">
        <v>150</v>
      </c>
      <c r="N40" s="29"/>
      <c r="O40" s="30">
        <v>58338</v>
      </c>
      <c r="P40" s="40"/>
      <c r="Q40" s="29"/>
      <c r="R40" s="29">
        <v>58188</v>
      </c>
      <c r="S40" s="29">
        <v>150</v>
      </c>
      <c r="T40" s="29"/>
      <c r="U40" s="66">
        <v>58338</v>
      </c>
      <c r="V40" s="40"/>
      <c r="W40" s="29"/>
      <c r="X40" s="29">
        <v>58248</v>
      </c>
      <c r="Y40" s="29">
        <v>150</v>
      </c>
      <c r="Z40" s="29"/>
      <c r="AA40" s="30">
        <f t="shared" si="6"/>
        <v>58398</v>
      </c>
      <c r="AB40" s="28"/>
      <c r="AC40" s="29"/>
      <c r="AD40" s="29">
        <v>58343</v>
      </c>
      <c r="AE40" s="29">
        <v>150</v>
      </c>
      <c r="AF40" s="29">
        <v>1953</v>
      </c>
      <c r="AG40" s="30">
        <v>60446</v>
      </c>
      <c r="AH40" s="59"/>
      <c r="AI40" s="49"/>
      <c r="AJ40" s="49">
        <v>57702</v>
      </c>
      <c r="AK40" s="49">
        <v>150</v>
      </c>
      <c r="AL40" s="49">
        <v>1953</v>
      </c>
      <c r="AM40" s="50">
        <f t="shared" si="7"/>
        <v>59805</v>
      </c>
      <c r="AN40" s="59"/>
      <c r="AO40" s="49"/>
      <c r="AP40" s="49">
        <v>57702</v>
      </c>
      <c r="AQ40" s="49">
        <v>150</v>
      </c>
      <c r="AR40" s="49">
        <v>1953</v>
      </c>
      <c r="AS40" s="50">
        <v>59805</v>
      </c>
      <c r="AU40" s="95">
        <f t="shared" si="8"/>
        <v>0</v>
      </c>
      <c r="AV40" s="64"/>
    </row>
    <row r="41" spans="1:48" s="25" customFormat="1" ht="15.75" x14ac:dyDescent="0.25">
      <c r="A41" s="19"/>
      <c r="B41" s="26" t="s">
        <v>68</v>
      </c>
      <c r="C41" s="27" t="s">
        <v>69</v>
      </c>
      <c r="D41" s="48"/>
      <c r="E41" s="49">
        <v>24</v>
      </c>
      <c r="F41" s="49">
        <v>743</v>
      </c>
      <c r="G41" s="49"/>
      <c r="H41" s="49">
        <v>480</v>
      </c>
      <c r="I41" s="50">
        <v>1247</v>
      </c>
      <c r="J41" s="28"/>
      <c r="K41" s="29">
        <v>24</v>
      </c>
      <c r="L41" s="29">
        <v>743</v>
      </c>
      <c r="M41" s="29"/>
      <c r="N41" s="29">
        <v>480</v>
      </c>
      <c r="O41" s="30">
        <v>1247</v>
      </c>
      <c r="P41" s="40"/>
      <c r="Q41" s="29">
        <v>24</v>
      </c>
      <c r="R41" s="29">
        <v>743</v>
      </c>
      <c r="S41" s="29"/>
      <c r="T41" s="29">
        <v>480</v>
      </c>
      <c r="U41" s="66">
        <v>1247</v>
      </c>
      <c r="V41" s="40"/>
      <c r="W41" s="29">
        <v>24</v>
      </c>
      <c r="X41" s="29">
        <v>8199</v>
      </c>
      <c r="Y41" s="29"/>
      <c r="Z41" s="29">
        <v>480</v>
      </c>
      <c r="AA41" s="30">
        <f t="shared" si="6"/>
        <v>8703</v>
      </c>
      <c r="AB41" s="28"/>
      <c r="AC41" s="29">
        <v>24</v>
      </c>
      <c r="AD41" s="29">
        <v>8199</v>
      </c>
      <c r="AE41" s="29"/>
      <c r="AF41" s="29">
        <v>480</v>
      </c>
      <c r="AG41" s="30">
        <v>8703</v>
      </c>
      <c r="AH41" s="59"/>
      <c r="AI41" s="49">
        <v>24</v>
      </c>
      <c r="AJ41" s="49">
        <v>8199</v>
      </c>
      <c r="AK41" s="49"/>
      <c r="AL41" s="49">
        <v>480</v>
      </c>
      <c r="AM41" s="50">
        <f t="shared" si="7"/>
        <v>8703</v>
      </c>
      <c r="AN41" s="59"/>
      <c r="AO41" s="49">
        <v>24</v>
      </c>
      <c r="AP41" s="49">
        <v>8199</v>
      </c>
      <c r="AQ41" s="49"/>
      <c r="AR41" s="49">
        <v>480</v>
      </c>
      <c r="AS41" s="50">
        <v>8703</v>
      </c>
      <c r="AU41" s="95">
        <f t="shared" si="8"/>
        <v>0</v>
      </c>
      <c r="AV41" s="64"/>
    </row>
    <row r="42" spans="1:48" s="25" customFormat="1" ht="15.75" x14ac:dyDescent="0.25">
      <c r="A42" s="19"/>
      <c r="B42" s="26" t="s">
        <v>70</v>
      </c>
      <c r="C42" s="27" t="s">
        <v>71</v>
      </c>
      <c r="D42" s="48">
        <v>2100</v>
      </c>
      <c r="E42" s="49"/>
      <c r="F42" s="49">
        <v>19791</v>
      </c>
      <c r="G42" s="49"/>
      <c r="H42" s="49">
        <v>10383</v>
      </c>
      <c r="I42" s="50">
        <v>32274</v>
      </c>
      <c r="J42" s="28"/>
      <c r="K42" s="29">
        <v>810</v>
      </c>
      <c r="L42" s="29">
        <v>21510</v>
      </c>
      <c r="M42" s="29"/>
      <c r="N42" s="29">
        <v>9958</v>
      </c>
      <c r="O42" s="30">
        <v>32278</v>
      </c>
      <c r="P42" s="40"/>
      <c r="Q42" s="29">
        <v>381</v>
      </c>
      <c r="R42" s="29">
        <v>21939</v>
      </c>
      <c r="S42" s="29"/>
      <c r="T42" s="29">
        <v>10082</v>
      </c>
      <c r="U42" s="66">
        <v>32402</v>
      </c>
      <c r="V42" s="40"/>
      <c r="W42" s="29"/>
      <c r="X42" s="29">
        <v>22379</v>
      </c>
      <c r="Y42" s="29"/>
      <c r="Z42" s="29">
        <v>10082</v>
      </c>
      <c r="AA42" s="30">
        <f t="shared" si="6"/>
        <v>32461</v>
      </c>
      <c r="AB42" s="28"/>
      <c r="AC42" s="29">
        <v>1306</v>
      </c>
      <c r="AD42" s="29">
        <v>22658</v>
      </c>
      <c r="AE42" s="29"/>
      <c r="AF42" s="29">
        <v>10082</v>
      </c>
      <c r="AG42" s="30">
        <v>34046</v>
      </c>
      <c r="AH42" s="59"/>
      <c r="AI42" s="49"/>
      <c r="AJ42" s="49">
        <v>22658</v>
      </c>
      <c r="AK42" s="49"/>
      <c r="AL42" s="49">
        <v>10082</v>
      </c>
      <c r="AM42" s="50">
        <f t="shared" si="7"/>
        <v>32740</v>
      </c>
      <c r="AN42" s="59"/>
      <c r="AO42" s="49">
        <v>122</v>
      </c>
      <c r="AP42" s="49">
        <v>22658</v>
      </c>
      <c r="AQ42" s="49"/>
      <c r="AR42" s="49">
        <v>10309</v>
      </c>
      <c r="AS42" s="50">
        <v>33089</v>
      </c>
      <c r="AU42" s="95">
        <f t="shared" si="8"/>
        <v>349</v>
      </c>
      <c r="AV42" s="64"/>
    </row>
    <row r="43" spans="1:48" s="25" customFormat="1" ht="15.75" x14ac:dyDescent="0.25">
      <c r="A43" s="19"/>
      <c r="B43" s="26" t="s">
        <v>72</v>
      </c>
      <c r="C43" s="27" t="s">
        <v>73</v>
      </c>
      <c r="D43" s="48"/>
      <c r="E43" s="49">
        <v>232</v>
      </c>
      <c r="F43" s="49">
        <v>6913</v>
      </c>
      <c r="G43" s="49"/>
      <c r="H43" s="49">
        <v>20614</v>
      </c>
      <c r="I43" s="50">
        <v>27759</v>
      </c>
      <c r="J43" s="28"/>
      <c r="K43" s="29">
        <v>232</v>
      </c>
      <c r="L43" s="29">
        <v>6913</v>
      </c>
      <c r="M43" s="29"/>
      <c r="N43" s="29">
        <v>20614</v>
      </c>
      <c r="O43" s="30">
        <v>27759</v>
      </c>
      <c r="P43" s="40"/>
      <c r="Q43" s="29">
        <v>0</v>
      </c>
      <c r="R43" s="29">
        <v>7145</v>
      </c>
      <c r="S43" s="29"/>
      <c r="T43" s="29">
        <v>20614</v>
      </c>
      <c r="U43" s="66">
        <v>27759</v>
      </c>
      <c r="V43" s="40"/>
      <c r="W43" s="29"/>
      <c r="X43" s="29">
        <v>7145</v>
      </c>
      <c r="Y43" s="29"/>
      <c r="Z43" s="29">
        <v>20614</v>
      </c>
      <c r="AA43" s="30">
        <f t="shared" si="6"/>
        <v>27759</v>
      </c>
      <c r="AB43" s="28"/>
      <c r="AC43" s="29"/>
      <c r="AD43" s="29">
        <v>7145</v>
      </c>
      <c r="AE43" s="29"/>
      <c r="AF43" s="29">
        <v>20614</v>
      </c>
      <c r="AG43" s="30">
        <v>27759</v>
      </c>
      <c r="AH43" s="59"/>
      <c r="AI43" s="49"/>
      <c r="AJ43" s="49">
        <v>7145</v>
      </c>
      <c r="AK43" s="49"/>
      <c r="AL43" s="49">
        <v>21759</v>
      </c>
      <c r="AM43" s="50">
        <f t="shared" si="7"/>
        <v>28904</v>
      </c>
      <c r="AN43" s="59"/>
      <c r="AO43" s="49"/>
      <c r="AP43" s="49">
        <v>7341</v>
      </c>
      <c r="AQ43" s="49"/>
      <c r="AR43" s="49">
        <v>21759</v>
      </c>
      <c r="AS43" s="50">
        <v>29100</v>
      </c>
      <c r="AU43" s="95">
        <f t="shared" si="8"/>
        <v>196</v>
      </c>
      <c r="AV43" s="64"/>
    </row>
    <row r="44" spans="1:48" s="25" customFormat="1" ht="15.75" x14ac:dyDescent="0.25">
      <c r="A44" s="19"/>
      <c r="B44" s="26" t="s">
        <v>74</v>
      </c>
      <c r="C44" s="27" t="s">
        <v>75</v>
      </c>
      <c r="D44" s="48"/>
      <c r="E44" s="49"/>
      <c r="F44" s="49">
        <v>4886</v>
      </c>
      <c r="G44" s="49"/>
      <c r="H44" s="49">
        <v>2318</v>
      </c>
      <c r="I44" s="50">
        <v>7204</v>
      </c>
      <c r="J44" s="28"/>
      <c r="K44" s="29"/>
      <c r="L44" s="29">
        <v>4886</v>
      </c>
      <c r="M44" s="29"/>
      <c r="N44" s="29">
        <v>2318</v>
      </c>
      <c r="O44" s="30">
        <v>7204</v>
      </c>
      <c r="P44" s="40"/>
      <c r="Q44" s="29"/>
      <c r="R44" s="29">
        <v>4886</v>
      </c>
      <c r="S44" s="29"/>
      <c r="T44" s="29">
        <v>2318</v>
      </c>
      <c r="U44" s="66">
        <v>7204</v>
      </c>
      <c r="V44" s="40"/>
      <c r="W44" s="29"/>
      <c r="X44" s="29">
        <v>5086</v>
      </c>
      <c r="Y44" s="29"/>
      <c r="Z44" s="29">
        <v>2318</v>
      </c>
      <c r="AA44" s="30">
        <f t="shared" si="6"/>
        <v>7404</v>
      </c>
      <c r="AB44" s="28"/>
      <c r="AC44" s="29"/>
      <c r="AD44" s="29">
        <v>5086</v>
      </c>
      <c r="AE44" s="29"/>
      <c r="AF44" s="29">
        <v>2318</v>
      </c>
      <c r="AG44" s="30">
        <v>7404</v>
      </c>
      <c r="AH44" s="59">
        <v>1306</v>
      </c>
      <c r="AI44" s="49"/>
      <c r="AJ44" s="49">
        <v>5086</v>
      </c>
      <c r="AK44" s="49"/>
      <c r="AL44" s="49">
        <v>2318</v>
      </c>
      <c r="AM44" s="50">
        <f t="shared" si="7"/>
        <v>8710</v>
      </c>
      <c r="AN44" s="59"/>
      <c r="AO44" s="49"/>
      <c r="AP44" s="49">
        <v>6445</v>
      </c>
      <c r="AQ44" s="49"/>
      <c r="AR44" s="49">
        <v>2318</v>
      </c>
      <c r="AS44" s="50">
        <v>8763</v>
      </c>
      <c r="AU44" s="95">
        <f t="shared" si="8"/>
        <v>53</v>
      </c>
      <c r="AV44" s="64"/>
    </row>
    <row r="45" spans="1:48" s="25" customFormat="1" ht="15.75" x14ac:dyDescent="0.25">
      <c r="A45" s="19"/>
      <c r="B45" s="26" t="s">
        <v>76</v>
      </c>
      <c r="C45" s="27" t="s">
        <v>77</v>
      </c>
      <c r="D45" s="48"/>
      <c r="E45" s="49"/>
      <c r="F45" s="49">
        <v>14607</v>
      </c>
      <c r="G45" s="49">
        <v>610</v>
      </c>
      <c r="H45" s="49">
        <v>872</v>
      </c>
      <c r="I45" s="50">
        <v>16089</v>
      </c>
      <c r="J45" s="28"/>
      <c r="K45" s="29"/>
      <c r="L45" s="29">
        <v>14607</v>
      </c>
      <c r="M45" s="29">
        <v>610</v>
      </c>
      <c r="N45" s="29">
        <v>872</v>
      </c>
      <c r="O45" s="30">
        <v>16089</v>
      </c>
      <c r="P45" s="40"/>
      <c r="Q45" s="29"/>
      <c r="R45" s="29">
        <v>14607</v>
      </c>
      <c r="S45" s="29">
        <v>610</v>
      </c>
      <c r="T45" s="29">
        <v>872</v>
      </c>
      <c r="U45" s="66">
        <v>16089</v>
      </c>
      <c r="V45" s="40"/>
      <c r="W45" s="29">
        <v>2968</v>
      </c>
      <c r="X45" s="29">
        <v>14839</v>
      </c>
      <c r="Y45" s="29">
        <v>610</v>
      </c>
      <c r="Z45" s="29">
        <v>872</v>
      </c>
      <c r="AA45" s="30">
        <f t="shared" si="6"/>
        <v>19289</v>
      </c>
      <c r="AB45" s="28"/>
      <c r="AC45" s="29">
        <v>2106</v>
      </c>
      <c r="AD45" s="29">
        <v>16984</v>
      </c>
      <c r="AE45" s="29">
        <v>610</v>
      </c>
      <c r="AF45" s="29">
        <v>872</v>
      </c>
      <c r="AG45" s="30">
        <v>20572</v>
      </c>
      <c r="AH45" s="59"/>
      <c r="AI45" s="49">
        <v>1173</v>
      </c>
      <c r="AJ45" s="49">
        <v>19302</v>
      </c>
      <c r="AK45" s="49">
        <v>610</v>
      </c>
      <c r="AL45" s="49">
        <v>872</v>
      </c>
      <c r="AM45" s="50">
        <f t="shared" si="7"/>
        <v>21957</v>
      </c>
      <c r="AN45" s="59"/>
      <c r="AO45" s="49">
        <v>619</v>
      </c>
      <c r="AP45" s="49">
        <v>19170</v>
      </c>
      <c r="AQ45" s="49">
        <v>610</v>
      </c>
      <c r="AR45" s="49">
        <v>872</v>
      </c>
      <c r="AS45" s="50">
        <v>21271</v>
      </c>
      <c r="AU45" s="95">
        <f t="shared" si="8"/>
        <v>-686</v>
      </c>
      <c r="AV45" s="64"/>
    </row>
    <row r="46" spans="1:48" s="25" customFormat="1" ht="15.75" x14ac:dyDescent="0.25">
      <c r="A46" s="19"/>
      <c r="B46" s="26" t="s">
        <v>78</v>
      </c>
      <c r="C46" s="27" t="s">
        <v>79</v>
      </c>
      <c r="D46" s="48">
        <v>1000</v>
      </c>
      <c r="E46" s="49">
        <v>3054</v>
      </c>
      <c r="F46" s="49">
        <v>37447</v>
      </c>
      <c r="G46" s="49"/>
      <c r="H46" s="49">
        <v>17782</v>
      </c>
      <c r="I46" s="50">
        <v>59283</v>
      </c>
      <c r="J46" s="28">
        <v>1000</v>
      </c>
      <c r="K46" s="29"/>
      <c r="L46" s="29">
        <v>45061</v>
      </c>
      <c r="M46" s="29"/>
      <c r="N46" s="29">
        <v>18429</v>
      </c>
      <c r="O46" s="30">
        <v>64490</v>
      </c>
      <c r="P46" s="40"/>
      <c r="Q46" s="29">
        <v>2141</v>
      </c>
      <c r="R46" s="29">
        <v>43920</v>
      </c>
      <c r="S46" s="29"/>
      <c r="T46" s="29">
        <v>17864</v>
      </c>
      <c r="U46" s="66">
        <v>63925</v>
      </c>
      <c r="V46" s="40"/>
      <c r="W46" s="29">
        <v>2641</v>
      </c>
      <c r="X46" s="29">
        <v>43467</v>
      </c>
      <c r="Y46" s="29"/>
      <c r="Z46" s="29">
        <v>17864</v>
      </c>
      <c r="AA46" s="30">
        <f t="shared" si="6"/>
        <v>63972</v>
      </c>
      <c r="AB46" s="28"/>
      <c r="AC46" s="29">
        <v>3244</v>
      </c>
      <c r="AD46" s="29">
        <v>51338</v>
      </c>
      <c r="AE46" s="29"/>
      <c r="AF46" s="29">
        <v>17864</v>
      </c>
      <c r="AG46" s="30">
        <v>72446</v>
      </c>
      <c r="AH46" s="59"/>
      <c r="AI46" s="49">
        <v>3960</v>
      </c>
      <c r="AJ46" s="49">
        <v>51588</v>
      </c>
      <c r="AK46" s="49"/>
      <c r="AL46" s="49">
        <v>17864</v>
      </c>
      <c r="AM46" s="50">
        <f t="shared" si="7"/>
        <v>73412</v>
      </c>
      <c r="AN46" s="59"/>
      <c r="AO46" s="49">
        <v>2661</v>
      </c>
      <c r="AP46" s="49">
        <v>53139</v>
      </c>
      <c r="AQ46" s="49"/>
      <c r="AR46" s="49">
        <v>17864</v>
      </c>
      <c r="AS46" s="50">
        <v>73664</v>
      </c>
      <c r="AU46" s="95">
        <f t="shared" si="8"/>
        <v>252</v>
      </c>
      <c r="AV46" s="64"/>
    </row>
    <row r="47" spans="1:48" s="25" customFormat="1" ht="15.75" x14ac:dyDescent="0.25">
      <c r="A47" s="19"/>
      <c r="B47" s="26" t="s">
        <v>80</v>
      </c>
      <c r="C47" s="27" t="s">
        <v>81</v>
      </c>
      <c r="D47" s="48"/>
      <c r="E47" s="49"/>
      <c r="F47" s="49">
        <v>30013</v>
      </c>
      <c r="G47" s="49"/>
      <c r="H47" s="49">
        <v>850</v>
      </c>
      <c r="I47" s="50">
        <v>30863</v>
      </c>
      <c r="J47" s="28"/>
      <c r="K47" s="29">
        <v>1625</v>
      </c>
      <c r="L47" s="29">
        <v>28774</v>
      </c>
      <c r="M47" s="29"/>
      <c r="N47" s="29">
        <v>850</v>
      </c>
      <c r="O47" s="30">
        <v>31249</v>
      </c>
      <c r="P47" s="40"/>
      <c r="Q47" s="29"/>
      <c r="R47" s="29">
        <v>30399</v>
      </c>
      <c r="S47" s="29"/>
      <c r="T47" s="29">
        <v>880</v>
      </c>
      <c r="U47" s="66">
        <v>31279</v>
      </c>
      <c r="V47" s="40"/>
      <c r="W47" s="29"/>
      <c r="X47" s="29">
        <v>30399</v>
      </c>
      <c r="Y47" s="29"/>
      <c r="Z47" s="29">
        <v>880</v>
      </c>
      <c r="AA47" s="30">
        <f t="shared" si="6"/>
        <v>31279</v>
      </c>
      <c r="AB47" s="28"/>
      <c r="AC47" s="29">
        <v>193</v>
      </c>
      <c r="AD47" s="29">
        <v>35218</v>
      </c>
      <c r="AE47" s="29"/>
      <c r="AF47" s="29">
        <v>880</v>
      </c>
      <c r="AG47" s="30">
        <v>36291</v>
      </c>
      <c r="AH47" s="59"/>
      <c r="AI47" s="49">
        <v>1240</v>
      </c>
      <c r="AJ47" s="49">
        <v>35556</v>
      </c>
      <c r="AK47" s="49"/>
      <c r="AL47" s="49">
        <v>880</v>
      </c>
      <c r="AM47" s="50">
        <f t="shared" si="7"/>
        <v>37676</v>
      </c>
      <c r="AN47" s="59">
        <v>3230</v>
      </c>
      <c r="AO47" s="49">
        <v>486</v>
      </c>
      <c r="AP47" s="49">
        <v>47559</v>
      </c>
      <c r="AQ47" s="49"/>
      <c r="AR47" s="49">
        <v>880</v>
      </c>
      <c r="AS47" s="50">
        <v>52155</v>
      </c>
      <c r="AU47" s="95">
        <f t="shared" si="8"/>
        <v>14479</v>
      </c>
      <c r="AV47" s="64"/>
    </row>
    <row r="48" spans="1:48" s="25" customFormat="1" ht="15.75" x14ac:dyDescent="0.25">
      <c r="B48" s="26" t="s">
        <v>83</v>
      </c>
      <c r="C48" s="27" t="s">
        <v>84</v>
      </c>
      <c r="D48" s="48"/>
      <c r="E48" s="49"/>
      <c r="F48" s="49">
        <v>29345</v>
      </c>
      <c r="G48" s="49"/>
      <c r="H48" s="49">
        <v>315</v>
      </c>
      <c r="I48" s="50">
        <v>29660</v>
      </c>
      <c r="J48" s="28"/>
      <c r="K48" s="29"/>
      <c r="L48" s="29">
        <v>29949</v>
      </c>
      <c r="M48" s="29"/>
      <c r="N48" s="29">
        <v>315</v>
      </c>
      <c r="O48" s="30">
        <v>30264</v>
      </c>
      <c r="P48" s="40"/>
      <c r="Q48" s="29"/>
      <c r="R48" s="29">
        <v>29949</v>
      </c>
      <c r="S48" s="29"/>
      <c r="T48" s="29">
        <v>315</v>
      </c>
      <c r="U48" s="66">
        <v>30264</v>
      </c>
      <c r="V48" s="40"/>
      <c r="W48" s="29"/>
      <c r="X48" s="29">
        <v>29949</v>
      </c>
      <c r="Y48" s="29"/>
      <c r="Z48" s="29">
        <v>315</v>
      </c>
      <c r="AA48" s="30">
        <f t="shared" si="6"/>
        <v>30264</v>
      </c>
      <c r="AB48" s="28"/>
      <c r="AC48" s="29"/>
      <c r="AD48" s="29">
        <v>30626</v>
      </c>
      <c r="AE48" s="29"/>
      <c r="AF48" s="29">
        <v>315</v>
      </c>
      <c r="AG48" s="30">
        <v>30941</v>
      </c>
      <c r="AH48" s="59"/>
      <c r="AI48" s="49">
        <v>2056</v>
      </c>
      <c r="AJ48" s="49">
        <v>30927</v>
      </c>
      <c r="AK48" s="49"/>
      <c r="AL48" s="49">
        <v>315</v>
      </c>
      <c r="AM48" s="50">
        <f t="shared" si="7"/>
        <v>33298</v>
      </c>
      <c r="AN48" s="59"/>
      <c r="AO48" s="49">
        <v>1744</v>
      </c>
      <c r="AP48" s="49">
        <v>34196</v>
      </c>
      <c r="AQ48" s="49"/>
      <c r="AR48" s="49">
        <v>315</v>
      </c>
      <c r="AS48" s="50">
        <v>36255</v>
      </c>
      <c r="AU48" s="95">
        <f t="shared" si="8"/>
        <v>2957</v>
      </c>
      <c r="AV48" s="64"/>
    </row>
    <row r="49" spans="2:48" s="25" customFormat="1" ht="15.75" x14ac:dyDescent="0.25">
      <c r="B49" s="26" t="s">
        <v>85</v>
      </c>
      <c r="C49" s="27" t="s">
        <v>86</v>
      </c>
      <c r="D49" s="48"/>
      <c r="E49" s="49"/>
      <c r="F49" s="49"/>
      <c r="G49" s="49"/>
      <c r="H49" s="49"/>
      <c r="I49" s="51"/>
      <c r="J49" s="28"/>
      <c r="K49" s="29"/>
      <c r="L49" s="29"/>
      <c r="M49" s="29"/>
      <c r="N49" s="29"/>
      <c r="O49" s="31">
        <v>0</v>
      </c>
      <c r="P49" s="40"/>
      <c r="Q49" s="29"/>
      <c r="R49" s="29"/>
      <c r="S49" s="29"/>
      <c r="T49" s="29"/>
      <c r="U49" s="66">
        <v>0</v>
      </c>
      <c r="V49" s="40"/>
      <c r="W49" s="29"/>
      <c r="X49" s="29"/>
      <c r="Y49" s="29"/>
      <c r="Z49" s="29"/>
      <c r="AA49" s="30">
        <f t="shared" si="6"/>
        <v>0</v>
      </c>
      <c r="AB49" s="28"/>
      <c r="AC49" s="29"/>
      <c r="AD49" s="29"/>
      <c r="AE49" s="29"/>
      <c r="AF49" s="29"/>
      <c r="AG49" s="30">
        <v>0</v>
      </c>
      <c r="AH49" s="59"/>
      <c r="AI49" s="49"/>
      <c r="AJ49" s="49"/>
      <c r="AK49" s="49"/>
      <c r="AL49" s="49"/>
      <c r="AM49" s="50">
        <f t="shared" si="7"/>
        <v>0</v>
      </c>
      <c r="AN49" s="59"/>
      <c r="AO49" s="49"/>
      <c r="AP49" s="49"/>
      <c r="AQ49" s="49"/>
      <c r="AR49" s="49"/>
      <c r="AS49" s="50">
        <v>0</v>
      </c>
      <c r="AU49" s="95">
        <f t="shared" si="8"/>
        <v>0</v>
      </c>
      <c r="AV49" s="64"/>
    </row>
    <row r="50" spans="2:48" s="25" customFormat="1" ht="15.75" x14ac:dyDescent="0.25">
      <c r="B50" s="26" t="s">
        <v>87</v>
      </c>
      <c r="C50" s="27" t="s">
        <v>88</v>
      </c>
      <c r="D50" s="48"/>
      <c r="E50" s="49"/>
      <c r="F50" s="49">
        <v>800</v>
      </c>
      <c r="G50" s="49"/>
      <c r="H50" s="49"/>
      <c r="I50" s="50">
        <v>800</v>
      </c>
      <c r="J50" s="28"/>
      <c r="K50" s="29"/>
      <c r="L50" s="29">
        <v>800</v>
      </c>
      <c r="M50" s="29"/>
      <c r="N50" s="29"/>
      <c r="O50" s="30">
        <v>800</v>
      </c>
      <c r="P50" s="40"/>
      <c r="Q50" s="29"/>
      <c r="R50" s="29">
        <v>800</v>
      </c>
      <c r="S50" s="29"/>
      <c r="T50" s="29"/>
      <c r="U50" s="66">
        <v>800</v>
      </c>
      <c r="V50" s="40"/>
      <c r="W50" s="29"/>
      <c r="X50" s="29">
        <v>800</v>
      </c>
      <c r="Y50" s="29"/>
      <c r="Z50" s="29"/>
      <c r="AA50" s="30">
        <f t="shared" si="6"/>
        <v>800</v>
      </c>
      <c r="AB50" s="28"/>
      <c r="AC50" s="29"/>
      <c r="AD50" s="29">
        <v>800</v>
      </c>
      <c r="AE50" s="29"/>
      <c r="AF50" s="29"/>
      <c r="AG50" s="30">
        <v>800</v>
      </c>
      <c r="AH50" s="59">
        <v>476</v>
      </c>
      <c r="AI50" s="49"/>
      <c r="AJ50" s="49">
        <v>650</v>
      </c>
      <c r="AK50" s="49"/>
      <c r="AL50" s="49"/>
      <c r="AM50" s="50">
        <f t="shared" si="7"/>
        <v>1126</v>
      </c>
      <c r="AN50" s="59">
        <v>476</v>
      </c>
      <c r="AO50" s="49"/>
      <c r="AP50" s="49">
        <v>650</v>
      </c>
      <c r="AQ50" s="49"/>
      <c r="AR50" s="49"/>
      <c r="AS50" s="50">
        <v>1126</v>
      </c>
      <c r="AU50" s="95">
        <f t="shared" si="8"/>
        <v>0</v>
      </c>
      <c r="AV50" s="64"/>
    </row>
    <row r="51" spans="2:48" s="25" customFormat="1" ht="15.75" x14ac:dyDescent="0.25">
      <c r="B51" s="26" t="s">
        <v>89</v>
      </c>
      <c r="C51" s="27" t="s">
        <v>90</v>
      </c>
      <c r="D51" s="48"/>
      <c r="E51" s="49"/>
      <c r="F51" s="49"/>
      <c r="G51" s="49"/>
      <c r="H51" s="49"/>
      <c r="I51" s="51"/>
      <c r="J51" s="28"/>
      <c r="K51" s="29"/>
      <c r="L51" s="29"/>
      <c r="M51" s="29"/>
      <c r="N51" s="29"/>
      <c r="O51" s="31">
        <v>0</v>
      </c>
      <c r="P51" s="40"/>
      <c r="Q51" s="29"/>
      <c r="R51" s="29"/>
      <c r="S51" s="29"/>
      <c r="T51" s="29"/>
      <c r="U51" s="66">
        <v>0</v>
      </c>
      <c r="V51" s="40"/>
      <c r="W51" s="29"/>
      <c r="X51" s="29"/>
      <c r="Y51" s="29"/>
      <c r="Z51" s="29"/>
      <c r="AA51" s="30">
        <f t="shared" si="6"/>
        <v>0</v>
      </c>
      <c r="AB51" s="28"/>
      <c r="AC51" s="29"/>
      <c r="AD51" s="29"/>
      <c r="AE51" s="29"/>
      <c r="AF51" s="29"/>
      <c r="AG51" s="30">
        <v>0</v>
      </c>
      <c r="AH51" s="59"/>
      <c r="AI51" s="49"/>
      <c r="AJ51" s="49"/>
      <c r="AK51" s="49"/>
      <c r="AL51" s="49"/>
      <c r="AM51" s="50">
        <f t="shared" si="7"/>
        <v>0</v>
      </c>
      <c r="AN51" s="59"/>
      <c r="AO51" s="49"/>
      <c r="AP51" s="49"/>
      <c r="AQ51" s="49"/>
      <c r="AR51" s="49"/>
      <c r="AS51" s="50">
        <v>0</v>
      </c>
      <c r="AU51" s="95">
        <f t="shared" si="8"/>
        <v>0</v>
      </c>
      <c r="AV51" s="64"/>
    </row>
    <row r="52" spans="2:48" s="25" customFormat="1" ht="15.75" x14ac:dyDescent="0.25">
      <c r="B52" s="26" t="s">
        <v>91</v>
      </c>
      <c r="C52" s="27" t="s">
        <v>92</v>
      </c>
      <c r="D52" s="48"/>
      <c r="E52" s="49">
        <v>1440</v>
      </c>
      <c r="F52" s="49">
        <v>21644</v>
      </c>
      <c r="G52" s="49"/>
      <c r="H52" s="49">
        <v>1727</v>
      </c>
      <c r="I52" s="50">
        <v>24811</v>
      </c>
      <c r="J52" s="28"/>
      <c r="K52" s="29">
        <v>1440</v>
      </c>
      <c r="L52" s="29">
        <v>21644</v>
      </c>
      <c r="M52" s="29"/>
      <c r="N52" s="29">
        <v>1727</v>
      </c>
      <c r="O52" s="30">
        <v>24811</v>
      </c>
      <c r="P52" s="40"/>
      <c r="Q52" s="29">
        <v>1440</v>
      </c>
      <c r="R52" s="29">
        <v>21644</v>
      </c>
      <c r="S52" s="29"/>
      <c r="T52" s="29">
        <v>1727</v>
      </c>
      <c r="U52" s="66">
        <v>24811</v>
      </c>
      <c r="V52" s="40"/>
      <c r="W52" s="29">
        <v>1440</v>
      </c>
      <c r="X52" s="29">
        <v>21202</v>
      </c>
      <c r="Y52" s="29"/>
      <c r="Z52" s="29">
        <v>1727</v>
      </c>
      <c r="AA52" s="30">
        <f t="shared" si="6"/>
        <v>24369</v>
      </c>
      <c r="AB52" s="28"/>
      <c r="AC52" s="29">
        <v>1440</v>
      </c>
      <c r="AD52" s="29">
        <v>21202</v>
      </c>
      <c r="AE52" s="29"/>
      <c r="AF52" s="29">
        <v>1727</v>
      </c>
      <c r="AG52" s="30">
        <v>24369</v>
      </c>
      <c r="AH52" s="59"/>
      <c r="AI52" s="49">
        <v>1440</v>
      </c>
      <c r="AJ52" s="49">
        <v>26330</v>
      </c>
      <c r="AK52" s="49"/>
      <c r="AL52" s="49">
        <v>1727</v>
      </c>
      <c r="AM52" s="50">
        <f t="shared" si="7"/>
        <v>29497</v>
      </c>
      <c r="AN52" s="59"/>
      <c r="AO52" s="49">
        <v>1440</v>
      </c>
      <c r="AP52" s="49">
        <v>26233</v>
      </c>
      <c r="AQ52" s="49"/>
      <c r="AR52" s="49">
        <v>537</v>
      </c>
      <c r="AS52" s="50">
        <v>28210</v>
      </c>
      <c r="AU52" s="95">
        <f t="shared" si="8"/>
        <v>-1287</v>
      </c>
      <c r="AV52" s="64"/>
    </row>
    <row r="53" spans="2:48" s="25" customFormat="1" ht="15.75" x14ac:dyDescent="0.25">
      <c r="B53" s="26" t="s">
        <v>93</v>
      </c>
      <c r="C53" s="27" t="s">
        <v>94</v>
      </c>
      <c r="D53" s="48">
        <v>6200</v>
      </c>
      <c r="E53" s="49">
        <v>183</v>
      </c>
      <c r="F53" s="49">
        <v>5843</v>
      </c>
      <c r="G53" s="49"/>
      <c r="H53" s="49">
        <v>1815</v>
      </c>
      <c r="I53" s="50">
        <v>14041</v>
      </c>
      <c r="J53" s="28">
        <v>6200</v>
      </c>
      <c r="K53" s="29">
        <v>183</v>
      </c>
      <c r="L53" s="29">
        <v>5843</v>
      </c>
      <c r="M53" s="29"/>
      <c r="N53" s="29">
        <v>1815</v>
      </c>
      <c r="O53" s="30">
        <v>14041</v>
      </c>
      <c r="P53" s="40">
        <v>6200</v>
      </c>
      <c r="Q53" s="29">
        <v>786</v>
      </c>
      <c r="R53" s="29">
        <v>5843</v>
      </c>
      <c r="S53" s="29"/>
      <c r="T53" s="29">
        <v>1815</v>
      </c>
      <c r="U53" s="66">
        <v>14644</v>
      </c>
      <c r="V53" s="40">
        <v>6200</v>
      </c>
      <c r="W53" s="29">
        <v>1032</v>
      </c>
      <c r="X53" s="29">
        <v>5843</v>
      </c>
      <c r="Y53" s="29"/>
      <c r="Z53" s="29">
        <v>1815</v>
      </c>
      <c r="AA53" s="30">
        <f t="shared" si="6"/>
        <v>14890</v>
      </c>
      <c r="AB53" s="28">
        <v>6200</v>
      </c>
      <c r="AC53" s="29">
        <v>1032</v>
      </c>
      <c r="AD53" s="29">
        <v>5843</v>
      </c>
      <c r="AE53" s="29"/>
      <c r="AF53" s="29">
        <v>1815</v>
      </c>
      <c r="AG53" s="30">
        <v>14890</v>
      </c>
      <c r="AH53" s="59"/>
      <c r="AI53" s="49">
        <v>1516</v>
      </c>
      <c r="AJ53" s="49">
        <v>5818</v>
      </c>
      <c r="AK53" s="49"/>
      <c r="AL53" s="49">
        <v>1815</v>
      </c>
      <c r="AM53" s="50">
        <f t="shared" si="7"/>
        <v>9149</v>
      </c>
      <c r="AN53" s="59"/>
      <c r="AO53" s="49">
        <v>786</v>
      </c>
      <c r="AP53" s="49">
        <v>8454</v>
      </c>
      <c r="AQ53" s="49"/>
      <c r="AR53" s="49">
        <v>1815</v>
      </c>
      <c r="AS53" s="50">
        <v>11055</v>
      </c>
      <c r="AU53" s="95">
        <f t="shared" si="8"/>
        <v>1906</v>
      </c>
      <c r="AV53" s="64"/>
    </row>
    <row r="54" spans="2:48" s="25" customFormat="1" ht="15.75" x14ac:dyDescent="0.25">
      <c r="B54" s="26" t="s">
        <v>95</v>
      </c>
      <c r="C54" s="27" t="s">
        <v>96</v>
      </c>
      <c r="D54" s="48"/>
      <c r="E54" s="49"/>
      <c r="F54" s="49">
        <v>2039</v>
      </c>
      <c r="G54" s="49"/>
      <c r="H54" s="49">
        <v>4145</v>
      </c>
      <c r="I54" s="50">
        <v>6184</v>
      </c>
      <c r="J54" s="28"/>
      <c r="K54" s="29"/>
      <c r="L54" s="29">
        <v>2039</v>
      </c>
      <c r="M54" s="29"/>
      <c r="N54" s="29">
        <v>4138</v>
      </c>
      <c r="O54" s="30">
        <v>6177</v>
      </c>
      <c r="P54" s="40"/>
      <c r="Q54" s="29"/>
      <c r="R54" s="29">
        <v>2769</v>
      </c>
      <c r="S54" s="29"/>
      <c r="T54" s="29">
        <v>4541</v>
      </c>
      <c r="U54" s="66">
        <v>7310</v>
      </c>
      <c r="V54" s="40"/>
      <c r="W54" s="29"/>
      <c r="X54" s="29">
        <v>2769</v>
      </c>
      <c r="Y54" s="29"/>
      <c r="Z54" s="29">
        <v>4541</v>
      </c>
      <c r="AA54" s="30">
        <f t="shared" si="6"/>
        <v>7310</v>
      </c>
      <c r="AB54" s="28"/>
      <c r="AC54" s="29"/>
      <c r="AD54" s="29">
        <v>5121</v>
      </c>
      <c r="AE54" s="29"/>
      <c r="AF54" s="29">
        <v>4541</v>
      </c>
      <c r="AG54" s="30">
        <v>9662</v>
      </c>
      <c r="AH54" s="59"/>
      <c r="AI54" s="49"/>
      <c r="AJ54" s="49">
        <v>5121</v>
      </c>
      <c r="AK54" s="49"/>
      <c r="AL54" s="49">
        <v>4451</v>
      </c>
      <c r="AM54" s="50">
        <f t="shared" si="7"/>
        <v>9572</v>
      </c>
      <c r="AN54" s="59"/>
      <c r="AO54" s="49"/>
      <c r="AP54" s="49">
        <v>5121</v>
      </c>
      <c r="AQ54" s="49"/>
      <c r="AR54" s="49">
        <v>4451</v>
      </c>
      <c r="AS54" s="50">
        <v>9572</v>
      </c>
      <c r="AU54" s="95">
        <f t="shared" si="8"/>
        <v>0</v>
      </c>
      <c r="AV54" s="64"/>
    </row>
    <row r="55" spans="2:48" s="25" customFormat="1" ht="15.75" x14ac:dyDescent="0.25">
      <c r="B55" s="26" t="s">
        <v>97</v>
      </c>
      <c r="C55" s="27" t="s">
        <v>98</v>
      </c>
      <c r="D55" s="48"/>
      <c r="E55" s="49"/>
      <c r="F55" s="49">
        <v>26243</v>
      </c>
      <c r="G55" s="49"/>
      <c r="H55" s="49">
        <v>1474</v>
      </c>
      <c r="I55" s="50">
        <v>27717</v>
      </c>
      <c r="J55" s="28"/>
      <c r="K55" s="29"/>
      <c r="L55" s="29">
        <v>33078</v>
      </c>
      <c r="M55" s="29"/>
      <c r="N55" s="29">
        <v>164</v>
      </c>
      <c r="O55" s="30">
        <v>33242</v>
      </c>
      <c r="P55" s="40"/>
      <c r="Q55" s="29"/>
      <c r="R55" s="29">
        <v>36078</v>
      </c>
      <c r="S55" s="29"/>
      <c r="T55" s="29">
        <v>164</v>
      </c>
      <c r="U55" s="66">
        <v>36242</v>
      </c>
      <c r="V55" s="40"/>
      <c r="W55" s="29"/>
      <c r="X55" s="29">
        <v>36078</v>
      </c>
      <c r="Y55" s="29"/>
      <c r="Z55" s="29">
        <v>164</v>
      </c>
      <c r="AA55" s="30">
        <f t="shared" si="6"/>
        <v>36242</v>
      </c>
      <c r="AB55" s="28"/>
      <c r="AC55" s="29"/>
      <c r="AD55" s="29">
        <v>36078</v>
      </c>
      <c r="AE55" s="29"/>
      <c r="AF55" s="29">
        <v>164</v>
      </c>
      <c r="AG55" s="30">
        <v>36242</v>
      </c>
      <c r="AH55" s="59"/>
      <c r="AI55" s="49">
        <v>339</v>
      </c>
      <c r="AJ55" s="49">
        <v>39455</v>
      </c>
      <c r="AK55" s="49"/>
      <c r="AL55" s="49">
        <v>164</v>
      </c>
      <c r="AM55" s="50">
        <f t="shared" si="7"/>
        <v>39958</v>
      </c>
      <c r="AN55" s="59"/>
      <c r="AO55" s="49">
        <v>339</v>
      </c>
      <c r="AP55" s="49">
        <v>40363</v>
      </c>
      <c r="AQ55" s="49"/>
      <c r="AR55" s="49">
        <v>164</v>
      </c>
      <c r="AS55" s="50">
        <v>40866</v>
      </c>
      <c r="AU55" s="95">
        <f t="shared" si="8"/>
        <v>908</v>
      </c>
      <c r="AV55" s="64"/>
    </row>
    <row r="56" spans="2:48" s="25" customFormat="1" ht="15.75" x14ac:dyDescent="0.25">
      <c r="B56" s="26" t="s">
        <v>99</v>
      </c>
      <c r="C56" s="27" t="s">
        <v>100</v>
      </c>
      <c r="D56" s="48"/>
      <c r="E56" s="49">
        <v>2200</v>
      </c>
      <c r="F56" s="49">
        <v>43061</v>
      </c>
      <c r="G56" s="49"/>
      <c r="H56" s="49">
        <v>3478</v>
      </c>
      <c r="I56" s="50">
        <v>48739</v>
      </c>
      <c r="J56" s="28"/>
      <c r="K56" s="29">
        <v>3700</v>
      </c>
      <c r="L56" s="29">
        <v>41561</v>
      </c>
      <c r="M56" s="29"/>
      <c r="N56" s="29">
        <v>2217</v>
      </c>
      <c r="O56" s="30">
        <v>47478</v>
      </c>
      <c r="P56" s="40"/>
      <c r="Q56" s="29">
        <v>2200</v>
      </c>
      <c r="R56" s="29">
        <v>43061</v>
      </c>
      <c r="S56" s="29"/>
      <c r="T56" s="29">
        <v>2576</v>
      </c>
      <c r="U56" s="66">
        <v>47837</v>
      </c>
      <c r="V56" s="40"/>
      <c r="W56" s="29">
        <v>2200</v>
      </c>
      <c r="X56" s="29">
        <v>43061</v>
      </c>
      <c r="Y56" s="29"/>
      <c r="Z56" s="29">
        <v>2576</v>
      </c>
      <c r="AA56" s="30">
        <f t="shared" si="6"/>
        <v>47837</v>
      </c>
      <c r="AB56" s="28"/>
      <c r="AC56" s="29">
        <v>2200</v>
      </c>
      <c r="AD56" s="29">
        <v>43061</v>
      </c>
      <c r="AE56" s="29"/>
      <c r="AF56" s="29">
        <v>2576</v>
      </c>
      <c r="AG56" s="30">
        <v>47837</v>
      </c>
      <c r="AH56" s="59"/>
      <c r="AI56" s="49">
        <v>2200</v>
      </c>
      <c r="AJ56" s="49">
        <v>43061</v>
      </c>
      <c r="AK56" s="49"/>
      <c r="AL56" s="49">
        <v>2576</v>
      </c>
      <c r="AM56" s="50">
        <f t="shared" si="7"/>
        <v>47837</v>
      </c>
      <c r="AN56" s="59"/>
      <c r="AO56" s="49">
        <v>2200</v>
      </c>
      <c r="AP56" s="49">
        <v>43193</v>
      </c>
      <c r="AQ56" s="49"/>
      <c r="AR56" s="49">
        <v>2576</v>
      </c>
      <c r="AS56" s="50">
        <v>47969</v>
      </c>
      <c r="AU56" s="95">
        <f t="shared" si="8"/>
        <v>132</v>
      </c>
      <c r="AV56" s="64"/>
    </row>
    <row r="57" spans="2:48" s="25" customFormat="1" ht="15.75" x14ac:dyDescent="0.25">
      <c r="B57" s="26" t="s">
        <v>101</v>
      </c>
      <c r="C57" s="27" t="s">
        <v>102</v>
      </c>
      <c r="D57" s="48"/>
      <c r="E57" s="49">
        <v>773</v>
      </c>
      <c r="F57" s="49">
        <v>2675</v>
      </c>
      <c r="G57" s="49"/>
      <c r="H57" s="49">
        <v>1450</v>
      </c>
      <c r="I57" s="50">
        <v>4898</v>
      </c>
      <c r="J57" s="28"/>
      <c r="K57" s="29"/>
      <c r="L57" s="29">
        <v>2675</v>
      </c>
      <c r="M57" s="29"/>
      <c r="N57" s="29">
        <v>1450</v>
      </c>
      <c r="O57" s="30">
        <v>4125</v>
      </c>
      <c r="P57" s="40"/>
      <c r="Q57" s="29"/>
      <c r="R57" s="29">
        <v>2675</v>
      </c>
      <c r="S57" s="29"/>
      <c r="T57" s="29">
        <v>1450</v>
      </c>
      <c r="U57" s="66">
        <v>4125</v>
      </c>
      <c r="V57" s="40"/>
      <c r="W57" s="29"/>
      <c r="X57" s="29">
        <v>2675</v>
      </c>
      <c r="Y57" s="29"/>
      <c r="Z57" s="29">
        <v>2012</v>
      </c>
      <c r="AA57" s="30">
        <f t="shared" si="6"/>
        <v>4687</v>
      </c>
      <c r="AB57" s="28"/>
      <c r="AC57" s="29"/>
      <c r="AD57" s="29">
        <v>3821</v>
      </c>
      <c r="AE57" s="29"/>
      <c r="AF57" s="29">
        <v>2012</v>
      </c>
      <c r="AG57" s="30">
        <v>5833</v>
      </c>
      <c r="AH57" s="59"/>
      <c r="AI57" s="49"/>
      <c r="AJ57" s="49">
        <v>3821</v>
      </c>
      <c r="AK57" s="49"/>
      <c r="AL57" s="49">
        <v>2012</v>
      </c>
      <c r="AM57" s="50">
        <f t="shared" si="7"/>
        <v>5833</v>
      </c>
      <c r="AN57" s="59"/>
      <c r="AO57" s="49">
        <v>1036</v>
      </c>
      <c r="AP57" s="49">
        <v>6950</v>
      </c>
      <c r="AQ57" s="49"/>
      <c r="AR57" s="49">
        <v>2012</v>
      </c>
      <c r="AS57" s="50">
        <v>9998</v>
      </c>
      <c r="AU57" s="95">
        <f t="shared" si="8"/>
        <v>4165</v>
      </c>
      <c r="AV57" s="64"/>
    </row>
    <row r="58" spans="2:48" s="25" customFormat="1" ht="15.75" x14ac:dyDescent="0.25">
      <c r="B58" s="26" t="s">
        <v>103</v>
      </c>
      <c r="C58" s="27" t="s">
        <v>104</v>
      </c>
      <c r="D58" s="48"/>
      <c r="E58" s="49"/>
      <c r="F58" s="49">
        <v>31598</v>
      </c>
      <c r="G58" s="49">
        <v>900</v>
      </c>
      <c r="H58" s="49">
        <v>15032</v>
      </c>
      <c r="I58" s="50">
        <v>47530</v>
      </c>
      <c r="J58" s="28"/>
      <c r="K58" s="29">
        <v>1626</v>
      </c>
      <c r="L58" s="29">
        <v>30214</v>
      </c>
      <c r="M58" s="29">
        <v>900</v>
      </c>
      <c r="N58" s="29">
        <v>14604</v>
      </c>
      <c r="O58" s="30">
        <v>47344</v>
      </c>
      <c r="P58" s="40"/>
      <c r="Q58" s="29">
        <v>145</v>
      </c>
      <c r="R58" s="29">
        <v>31695</v>
      </c>
      <c r="S58" s="29">
        <v>900</v>
      </c>
      <c r="T58" s="29">
        <v>14562</v>
      </c>
      <c r="U58" s="66">
        <v>47302</v>
      </c>
      <c r="V58" s="40"/>
      <c r="W58" s="29">
        <v>145</v>
      </c>
      <c r="X58" s="29">
        <v>31695</v>
      </c>
      <c r="Y58" s="29">
        <v>900</v>
      </c>
      <c r="Z58" s="29">
        <v>14562</v>
      </c>
      <c r="AA58" s="30">
        <f t="shared" si="6"/>
        <v>47302</v>
      </c>
      <c r="AB58" s="28"/>
      <c r="AC58" s="29"/>
      <c r="AD58" s="29">
        <v>31840</v>
      </c>
      <c r="AE58" s="29">
        <v>900</v>
      </c>
      <c r="AF58" s="29">
        <v>14562</v>
      </c>
      <c r="AG58" s="30">
        <v>47302</v>
      </c>
      <c r="AH58" s="59"/>
      <c r="AI58" s="49"/>
      <c r="AJ58" s="49">
        <v>40114</v>
      </c>
      <c r="AK58" s="49">
        <v>900</v>
      </c>
      <c r="AL58" s="49">
        <v>15686</v>
      </c>
      <c r="AM58" s="50">
        <f t="shared" si="7"/>
        <v>56700</v>
      </c>
      <c r="AN58" s="59"/>
      <c r="AO58" s="49"/>
      <c r="AP58" s="49">
        <v>40114</v>
      </c>
      <c r="AQ58" s="49">
        <v>900</v>
      </c>
      <c r="AR58" s="49">
        <v>15686</v>
      </c>
      <c r="AS58" s="50">
        <v>56700</v>
      </c>
      <c r="AU58" s="95">
        <f t="shared" si="8"/>
        <v>0</v>
      </c>
      <c r="AV58" s="64"/>
    </row>
    <row r="59" spans="2:48" s="25" customFormat="1" ht="15.75" x14ac:dyDescent="0.25">
      <c r="B59" s="26" t="s">
        <v>105</v>
      </c>
      <c r="C59" s="27" t="s">
        <v>106</v>
      </c>
      <c r="D59" s="48"/>
      <c r="E59" s="49"/>
      <c r="F59" s="49"/>
      <c r="G59" s="49"/>
      <c r="H59" s="49"/>
      <c r="I59" s="51"/>
      <c r="J59" s="28"/>
      <c r="K59" s="29"/>
      <c r="L59" s="29"/>
      <c r="M59" s="29"/>
      <c r="N59" s="29"/>
      <c r="O59" s="31">
        <v>0</v>
      </c>
      <c r="P59" s="40"/>
      <c r="Q59" s="29"/>
      <c r="R59" s="29"/>
      <c r="S59" s="29"/>
      <c r="T59" s="29"/>
      <c r="U59" s="66">
        <v>0</v>
      </c>
      <c r="V59" s="40"/>
      <c r="W59" s="29"/>
      <c r="X59" s="29"/>
      <c r="Y59" s="29"/>
      <c r="Z59" s="29"/>
      <c r="AA59" s="30">
        <f t="shared" si="6"/>
        <v>0</v>
      </c>
      <c r="AB59" s="28"/>
      <c r="AC59" s="29"/>
      <c r="AD59" s="29"/>
      <c r="AE59" s="29"/>
      <c r="AF59" s="29"/>
      <c r="AG59" s="30">
        <v>0</v>
      </c>
      <c r="AH59" s="59"/>
      <c r="AI59" s="49"/>
      <c r="AJ59" s="49"/>
      <c r="AK59" s="49"/>
      <c r="AL59" s="49"/>
      <c r="AM59" s="50">
        <f t="shared" si="7"/>
        <v>0</v>
      </c>
      <c r="AN59" s="59"/>
      <c r="AO59" s="49"/>
      <c r="AP59" s="49"/>
      <c r="AQ59" s="49"/>
      <c r="AR59" s="49"/>
      <c r="AS59" s="50">
        <v>0</v>
      </c>
      <c r="AU59" s="95">
        <f t="shared" si="8"/>
        <v>0</v>
      </c>
      <c r="AV59" s="64"/>
    </row>
    <row r="60" spans="2:48" s="25" customFormat="1" ht="15.75" x14ac:dyDescent="0.25">
      <c r="B60" s="26" t="s">
        <v>107</v>
      </c>
      <c r="C60" s="27" t="s">
        <v>108</v>
      </c>
      <c r="D60" s="48"/>
      <c r="E60" s="49"/>
      <c r="F60" s="49"/>
      <c r="G60" s="49"/>
      <c r="H60" s="49"/>
      <c r="I60" s="51"/>
      <c r="J60" s="28"/>
      <c r="K60" s="29"/>
      <c r="L60" s="29"/>
      <c r="M60" s="29"/>
      <c r="N60" s="29"/>
      <c r="O60" s="31">
        <v>0</v>
      </c>
      <c r="P60" s="40"/>
      <c r="Q60" s="29"/>
      <c r="R60" s="29"/>
      <c r="S60" s="29"/>
      <c r="T60" s="29"/>
      <c r="U60" s="66">
        <v>0</v>
      </c>
      <c r="V60" s="40"/>
      <c r="W60" s="29"/>
      <c r="X60" s="29"/>
      <c r="Y60" s="29"/>
      <c r="Z60" s="29"/>
      <c r="AA60" s="30">
        <f t="shared" si="6"/>
        <v>0</v>
      </c>
      <c r="AB60" s="28"/>
      <c r="AC60" s="29"/>
      <c r="AD60" s="29"/>
      <c r="AE60" s="29"/>
      <c r="AF60" s="29"/>
      <c r="AG60" s="30">
        <v>0</v>
      </c>
      <c r="AH60" s="59"/>
      <c r="AI60" s="49"/>
      <c r="AJ60" s="49"/>
      <c r="AK60" s="49"/>
      <c r="AL60" s="49"/>
      <c r="AM60" s="50">
        <f t="shared" si="7"/>
        <v>0</v>
      </c>
      <c r="AN60" s="59"/>
      <c r="AO60" s="49"/>
      <c r="AP60" s="49"/>
      <c r="AQ60" s="49"/>
      <c r="AR60" s="49"/>
      <c r="AS60" s="50">
        <v>0</v>
      </c>
      <c r="AU60" s="95">
        <f t="shared" si="8"/>
        <v>0</v>
      </c>
      <c r="AV60" s="64"/>
    </row>
    <row r="61" spans="2:48" s="25" customFormat="1" ht="15.75" x14ac:dyDescent="0.25">
      <c r="B61" s="26" t="s">
        <v>109</v>
      </c>
      <c r="C61" s="27" t="s">
        <v>110</v>
      </c>
      <c r="D61" s="48"/>
      <c r="E61" s="49">
        <v>155</v>
      </c>
      <c r="F61" s="49">
        <v>264</v>
      </c>
      <c r="G61" s="49"/>
      <c r="H61" s="49"/>
      <c r="I61" s="50">
        <v>419</v>
      </c>
      <c r="J61" s="28"/>
      <c r="K61" s="29">
        <v>155</v>
      </c>
      <c r="L61" s="29">
        <v>264</v>
      </c>
      <c r="M61" s="29"/>
      <c r="N61" s="29"/>
      <c r="O61" s="30">
        <v>419</v>
      </c>
      <c r="P61" s="40"/>
      <c r="Q61" s="29">
        <v>155</v>
      </c>
      <c r="R61" s="29">
        <v>264</v>
      </c>
      <c r="S61" s="29"/>
      <c r="T61" s="29"/>
      <c r="U61" s="66">
        <v>419</v>
      </c>
      <c r="V61" s="40"/>
      <c r="W61" s="29">
        <v>155</v>
      </c>
      <c r="X61" s="29">
        <v>264</v>
      </c>
      <c r="Y61" s="29"/>
      <c r="Z61" s="29"/>
      <c r="AA61" s="30">
        <f t="shared" si="6"/>
        <v>419</v>
      </c>
      <c r="AB61" s="28"/>
      <c r="AC61" s="29">
        <v>155</v>
      </c>
      <c r="AD61" s="29">
        <v>264</v>
      </c>
      <c r="AE61" s="29"/>
      <c r="AF61" s="29"/>
      <c r="AG61" s="30">
        <v>419</v>
      </c>
      <c r="AH61" s="59"/>
      <c r="AI61" s="49">
        <v>155</v>
      </c>
      <c r="AJ61" s="49">
        <v>264</v>
      </c>
      <c r="AK61" s="49"/>
      <c r="AL61" s="49"/>
      <c r="AM61" s="50">
        <f t="shared" si="7"/>
        <v>419</v>
      </c>
      <c r="AN61" s="59"/>
      <c r="AO61" s="49">
        <v>155</v>
      </c>
      <c r="AP61" s="49">
        <v>264</v>
      </c>
      <c r="AQ61" s="49"/>
      <c r="AR61" s="49"/>
      <c r="AS61" s="50">
        <v>419</v>
      </c>
      <c r="AU61" s="95">
        <f t="shared" si="8"/>
        <v>0</v>
      </c>
      <c r="AV61" s="64"/>
    </row>
    <row r="62" spans="2:48" s="25" customFormat="1" ht="15.75" x14ac:dyDescent="0.25">
      <c r="B62" s="26" t="s">
        <v>111</v>
      </c>
      <c r="C62" s="27" t="s">
        <v>112</v>
      </c>
      <c r="D62" s="48"/>
      <c r="E62" s="49"/>
      <c r="F62" s="49"/>
      <c r="G62" s="49"/>
      <c r="H62" s="49"/>
      <c r="I62" s="51"/>
      <c r="J62" s="28"/>
      <c r="K62" s="29"/>
      <c r="L62" s="29"/>
      <c r="M62" s="29"/>
      <c r="N62" s="29"/>
      <c r="O62" s="31">
        <v>0</v>
      </c>
      <c r="P62" s="40"/>
      <c r="Q62" s="29"/>
      <c r="R62" s="29"/>
      <c r="S62" s="29"/>
      <c r="T62" s="29"/>
      <c r="U62" s="66">
        <v>0</v>
      </c>
      <c r="V62" s="40"/>
      <c r="W62" s="29"/>
      <c r="X62" s="29"/>
      <c r="Y62" s="29"/>
      <c r="Z62" s="29"/>
      <c r="AA62" s="30">
        <f t="shared" si="6"/>
        <v>0</v>
      </c>
      <c r="AB62" s="28"/>
      <c r="AC62" s="29"/>
      <c r="AD62" s="29"/>
      <c r="AE62" s="29"/>
      <c r="AF62" s="29"/>
      <c r="AG62" s="30">
        <v>0</v>
      </c>
      <c r="AH62" s="59"/>
      <c r="AI62" s="49"/>
      <c r="AJ62" s="49"/>
      <c r="AK62" s="49"/>
      <c r="AL62" s="49"/>
      <c r="AM62" s="50">
        <f t="shared" si="7"/>
        <v>0</v>
      </c>
      <c r="AN62" s="59"/>
      <c r="AO62" s="49"/>
      <c r="AP62" s="49"/>
      <c r="AQ62" s="49"/>
      <c r="AR62" s="49"/>
      <c r="AS62" s="50">
        <v>0</v>
      </c>
      <c r="AU62" s="95">
        <f t="shared" si="8"/>
        <v>0</v>
      </c>
      <c r="AV62" s="64"/>
    </row>
    <row r="63" spans="2:48" s="25" customFormat="1" ht="15.75" x14ac:dyDescent="0.25">
      <c r="B63" s="26" t="s">
        <v>113</v>
      </c>
      <c r="C63" s="27" t="s">
        <v>114</v>
      </c>
      <c r="D63" s="48"/>
      <c r="E63" s="49"/>
      <c r="F63" s="49"/>
      <c r="G63" s="49"/>
      <c r="H63" s="49"/>
      <c r="I63" s="51"/>
      <c r="J63" s="28"/>
      <c r="K63" s="29"/>
      <c r="L63" s="29"/>
      <c r="M63" s="29"/>
      <c r="N63" s="29"/>
      <c r="O63" s="31">
        <v>0</v>
      </c>
      <c r="P63" s="40"/>
      <c r="Q63" s="29"/>
      <c r="R63" s="29"/>
      <c r="S63" s="29"/>
      <c r="T63" s="29"/>
      <c r="U63" s="66">
        <v>0</v>
      </c>
      <c r="V63" s="40"/>
      <c r="W63" s="29"/>
      <c r="X63" s="29"/>
      <c r="Y63" s="29"/>
      <c r="Z63" s="29"/>
      <c r="AA63" s="30">
        <f t="shared" si="6"/>
        <v>0</v>
      </c>
      <c r="AB63" s="28"/>
      <c r="AC63" s="29"/>
      <c r="AD63" s="29"/>
      <c r="AE63" s="29"/>
      <c r="AF63" s="29"/>
      <c r="AG63" s="30">
        <v>0</v>
      </c>
      <c r="AH63" s="59"/>
      <c r="AI63" s="49"/>
      <c r="AJ63" s="49"/>
      <c r="AK63" s="49"/>
      <c r="AL63" s="49"/>
      <c r="AM63" s="50">
        <f t="shared" si="7"/>
        <v>0</v>
      </c>
      <c r="AN63" s="59"/>
      <c r="AO63" s="49"/>
      <c r="AP63" s="49"/>
      <c r="AQ63" s="49"/>
      <c r="AR63" s="49"/>
      <c r="AS63" s="50">
        <v>0</v>
      </c>
      <c r="AU63" s="95">
        <f t="shared" si="8"/>
        <v>0</v>
      </c>
      <c r="AV63" s="64"/>
    </row>
    <row r="64" spans="2:48" s="25" customFormat="1" ht="15.75" x14ac:dyDescent="0.25">
      <c r="B64" s="26" t="s">
        <v>115</v>
      </c>
      <c r="C64" s="27" t="s">
        <v>116</v>
      </c>
      <c r="D64" s="48">
        <v>3447</v>
      </c>
      <c r="E64" s="49">
        <v>357</v>
      </c>
      <c r="F64" s="49">
        <v>340</v>
      </c>
      <c r="G64" s="49"/>
      <c r="H64" s="49">
        <v>300</v>
      </c>
      <c r="I64" s="50">
        <v>4444</v>
      </c>
      <c r="J64" s="28">
        <v>3447</v>
      </c>
      <c r="K64" s="29">
        <v>446</v>
      </c>
      <c r="L64" s="29">
        <v>340</v>
      </c>
      <c r="M64" s="29"/>
      <c r="N64" s="29">
        <v>300</v>
      </c>
      <c r="O64" s="30">
        <v>4533</v>
      </c>
      <c r="P64" s="40">
        <v>3447</v>
      </c>
      <c r="Q64" s="29">
        <v>309</v>
      </c>
      <c r="R64" s="29">
        <v>477</v>
      </c>
      <c r="S64" s="29"/>
      <c r="T64" s="29">
        <v>360</v>
      </c>
      <c r="U64" s="66">
        <v>4593</v>
      </c>
      <c r="V64" s="40">
        <v>3447</v>
      </c>
      <c r="W64" s="29">
        <v>220</v>
      </c>
      <c r="X64" s="29">
        <v>568</v>
      </c>
      <c r="Y64" s="29"/>
      <c r="Z64" s="29">
        <v>360</v>
      </c>
      <c r="AA64" s="30">
        <f t="shared" si="6"/>
        <v>4595</v>
      </c>
      <c r="AB64" s="28">
        <v>3447</v>
      </c>
      <c r="AC64" s="29">
        <v>220</v>
      </c>
      <c r="AD64" s="29">
        <v>568</v>
      </c>
      <c r="AE64" s="29"/>
      <c r="AF64" s="29">
        <v>360</v>
      </c>
      <c r="AG64" s="30">
        <v>4595</v>
      </c>
      <c r="AH64" s="59"/>
      <c r="AI64" s="49">
        <v>4732</v>
      </c>
      <c r="AJ64" s="49">
        <v>568</v>
      </c>
      <c r="AK64" s="49"/>
      <c r="AL64" s="49">
        <v>360</v>
      </c>
      <c r="AM64" s="50">
        <f t="shared" si="7"/>
        <v>5660</v>
      </c>
      <c r="AN64" s="59"/>
      <c r="AO64" s="49">
        <v>4732</v>
      </c>
      <c r="AP64" s="49">
        <v>568</v>
      </c>
      <c r="AQ64" s="49"/>
      <c r="AR64" s="49">
        <v>360</v>
      </c>
      <c r="AS64" s="50">
        <v>5660</v>
      </c>
      <c r="AU64" s="95">
        <f t="shared" si="8"/>
        <v>0</v>
      </c>
      <c r="AV64" s="64"/>
    </row>
    <row r="65" spans="2:48" s="25" customFormat="1" ht="15.75" x14ac:dyDescent="0.25">
      <c r="B65" s="26" t="s">
        <v>117</v>
      </c>
      <c r="C65" s="27" t="s">
        <v>118</v>
      </c>
      <c r="D65" s="48">
        <v>1273</v>
      </c>
      <c r="E65" s="49"/>
      <c r="F65" s="49">
        <v>34257</v>
      </c>
      <c r="G65" s="49">
        <v>1950</v>
      </c>
      <c r="H65" s="49">
        <v>13280</v>
      </c>
      <c r="I65" s="50">
        <v>50760</v>
      </c>
      <c r="J65" s="28">
        <v>1273</v>
      </c>
      <c r="K65" s="29"/>
      <c r="L65" s="29">
        <v>35436</v>
      </c>
      <c r="M65" s="29">
        <v>1950</v>
      </c>
      <c r="N65" s="29">
        <v>13262</v>
      </c>
      <c r="O65" s="30">
        <v>51921</v>
      </c>
      <c r="P65" s="40">
        <v>1273</v>
      </c>
      <c r="Q65" s="29">
        <v>1260</v>
      </c>
      <c r="R65" s="29">
        <v>34021</v>
      </c>
      <c r="S65" s="29">
        <v>1950</v>
      </c>
      <c r="T65" s="29">
        <v>13262</v>
      </c>
      <c r="U65" s="66">
        <v>51766</v>
      </c>
      <c r="V65" s="40">
        <v>1273</v>
      </c>
      <c r="W65" s="29">
        <v>920</v>
      </c>
      <c r="X65" s="29">
        <v>34954</v>
      </c>
      <c r="Y65" s="29">
        <v>1950</v>
      </c>
      <c r="Z65" s="29">
        <v>13262</v>
      </c>
      <c r="AA65" s="30">
        <f t="shared" si="6"/>
        <v>52359</v>
      </c>
      <c r="AB65" s="28">
        <v>1273</v>
      </c>
      <c r="AC65" s="29">
        <v>4820</v>
      </c>
      <c r="AD65" s="29">
        <v>31054</v>
      </c>
      <c r="AE65" s="29">
        <v>1950</v>
      </c>
      <c r="AF65" s="29">
        <v>13262</v>
      </c>
      <c r="AG65" s="30">
        <v>52359</v>
      </c>
      <c r="AH65" s="59"/>
      <c r="AI65" s="49">
        <v>2193</v>
      </c>
      <c r="AJ65" s="49">
        <v>34954</v>
      </c>
      <c r="AK65" s="49">
        <v>1950</v>
      </c>
      <c r="AL65" s="49">
        <v>13262</v>
      </c>
      <c r="AM65" s="50">
        <f t="shared" si="7"/>
        <v>52359</v>
      </c>
      <c r="AN65" s="59"/>
      <c r="AO65" s="49">
        <v>2193</v>
      </c>
      <c r="AP65" s="49">
        <v>34954</v>
      </c>
      <c r="AQ65" s="49">
        <v>1950</v>
      </c>
      <c r="AR65" s="49">
        <v>13262</v>
      </c>
      <c r="AS65" s="50">
        <v>52359</v>
      </c>
      <c r="AU65" s="95">
        <f t="shared" si="8"/>
        <v>0</v>
      </c>
      <c r="AV65" s="64"/>
    </row>
    <row r="66" spans="2:48" s="25" customFormat="1" ht="15.75" x14ac:dyDescent="0.25">
      <c r="B66" s="26" t="s">
        <v>119</v>
      </c>
      <c r="C66" s="27" t="s">
        <v>120</v>
      </c>
      <c r="D66" s="48"/>
      <c r="E66" s="49">
        <v>70</v>
      </c>
      <c r="F66" s="49">
        <v>42458</v>
      </c>
      <c r="G66" s="49"/>
      <c r="H66" s="49">
        <v>1308</v>
      </c>
      <c r="I66" s="50">
        <v>43836</v>
      </c>
      <c r="J66" s="28"/>
      <c r="K66" s="29">
        <v>70</v>
      </c>
      <c r="L66" s="29">
        <v>42458</v>
      </c>
      <c r="M66" s="29"/>
      <c r="N66" s="29">
        <v>1842</v>
      </c>
      <c r="O66" s="30">
        <v>44370</v>
      </c>
      <c r="P66" s="40"/>
      <c r="Q66" s="29">
        <v>70</v>
      </c>
      <c r="R66" s="29">
        <v>41112</v>
      </c>
      <c r="S66" s="29"/>
      <c r="T66" s="29">
        <v>1842</v>
      </c>
      <c r="U66" s="66">
        <v>43024</v>
      </c>
      <c r="V66" s="40"/>
      <c r="W66" s="29">
        <v>70</v>
      </c>
      <c r="X66" s="29">
        <v>41112</v>
      </c>
      <c r="Y66" s="29"/>
      <c r="Z66" s="29">
        <v>1842</v>
      </c>
      <c r="AA66" s="30">
        <f t="shared" si="6"/>
        <v>43024</v>
      </c>
      <c r="AB66" s="28"/>
      <c r="AC66" s="29"/>
      <c r="AD66" s="29">
        <v>41112</v>
      </c>
      <c r="AE66" s="29"/>
      <c r="AF66" s="29">
        <v>1842</v>
      </c>
      <c r="AG66" s="30">
        <v>42954</v>
      </c>
      <c r="AH66" s="59"/>
      <c r="AI66" s="49"/>
      <c r="AJ66" s="49">
        <v>41112</v>
      </c>
      <c r="AK66" s="49"/>
      <c r="AL66" s="49">
        <v>1842</v>
      </c>
      <c r="AM66" s="50">
        <f t="shared" si="7"/>
        <v>42954</v>
      </c>
      <c r="AN66" s="59"/>
      <c r="AO66" s="49"/>
      <c r="AP66" s="49">
        <v>41112</v>
      </c>
      <c r="AQ66" s="49"/>
      <c r="AR66" s="49">
        <v>1842</v>
      </c>
      <c r="AS66" s="50">
        <v>42954</v>
      </c>
      <c r="AU66" s="95">
        <f t="shared" si="8"/>
        <v>0</v>
      </c>
      <c r="AV66" s="64"/>
    </row>
    <row r="67" spans="2:48" s="25" customFormat="1" ht="15.75" x14ac:dyDescent="0.25">
      <c r="B67" s="26" t="s">
        <v>121</v>
      </c>
      <c r="C67" s="27" t="s">
        <v>122</v>
      </c>
      <c r="D67" s="48"/>
      <c r="E67" s="49"/>
      <c r="F67" s="49">
        <v>12200</v>
      </c>
      <c r="G67" s="49"/>
      <c r="H67" s="49">
        <v>625</v>
      </c>
      <c r="I67" s="50">
        <v>12825</v>
      </c>
      <c r="J67" s="28"/>
      <c r="K67" s="29"/>
      <c r="L67" s="29">
        <v>12200</v>
      </c>
      <c r="M67" s="29"/>
      <c r="N67" s="29">
        <v>625</v>
      </c>
      <c r="O67" s="30">
        <v>12825</v>
      </c>
      <c r="P67" s="40"/>
      <c r="Q67" s="29">
        <v>141</v>
      </c>
      <c r="R67" s="29">
        <v>12200</v>
      </c>
      <c r="S67" s="29"/>
      <c r="T67" s="29">
        <v>675</v>
      </c>
      <c r="U67" s="66">
        <v>13016</v>
      </c>
      <c r="V67" s="40"/>
      <c r="W67" s="29">
        <v>932</v>
      </c>
      <c r="X67" s="29">
        <v>12200</v>
      </c>
      <c r="Y67" s="29"/>
      <c r="Z67" s="29">
        <v>675</v>
      </c>
      <c r="AA67" s="30">
        <f t="shared" si="6"/>
        <v>13807</v>
      </c>
      <c r="AB67" s="28">
        <v>12200</v>
      </c>
      <c r="AC67" s="29">
        <v>1907</v>
      </c>
      <c r="AD67" s="29"/>
      <c r="AE67" s="29"/>
      <c r="AF67" s="29">
        <v>675</v>
      </c>
      <c r="AG67" s="30">
        <v>14782</v>
      </c>
      <c r="AH67" s="59"/>
      <c r="AI67" s="49">
        <v>14107</v>
      </c>
      <c r="AJ67" s="49"/>
      <c r="AK67" s="49"/>
      <c r="AL67" s="49">
        <v>675</v>
      </c>
      <c r="AM67" s="50">
        <f t="shared" si="7"/>
        <v>14782</v>
      </c>
      <c r="AN67" s="59"/>
      <c r="AO67" s="49">
        <v>14113</v>
      </c>
      <c r="AP67" s="49"/>
      <c r="AQ67" s="49"/>
      <c r="AR67" s="49">
        <v>675</v>
      </c>
      <c r="AS67" s="50">
        <v>14788</v>
      </c>
      <c r="AU67" s="95">
        <f t="shared" si="8"/>
        <v>6</v>
      </c>
      <c r="AV67" s="64"/>
    </row>
    <row r="68" spans="2:48" s="25" customFormat="1" ht="15.75" x14ac:dyDescent="0.25">
      <c r="B68" s="26" t="s">
        <v>123</v>
      </c>
      <c r="C68" s="27" t="s">
        <v>124</v>
      </c>
      <c r="D68" s="48">
        <v>7300</v>
      </c>
      <c r="E68" s="49">
        <v>1160</v>
      </c>
      <c r="F68" s="49"/>
      <c r="G68" s="49"/>
      <c r="H68" s="49">
        <v>1040</v>
      </c>
      <c r="I68" s="50">
        <v>9500</v>
      </c>
      <c r="J68" s="28">
        <v>7300</v>
      </c>
      <c r="K68" s="29">
        <v>1160</v>
      </c>
      <c r="L68" s="29"/>
      <c r="M68" s="29"/>
      <c r="N68" s="29">
        <v>981</v>
      </c>
      <c r="O68" s="30">
        <v>9441</v>
      </c>
      <c r="P68" s="40">
        <v>7300</v>
      </c>
      <c r="Q68" s="29">
        <v>1160</v>
      </c>
      <c r="R68" s="29"/>
      <c r="S68" s="29"/>
      <c r="T68" s="29">
        <v>981</v>
      </c>
      <c r="U68" s="66">
        <v>9441</v>
      </c>
      <c r="V68" s="40">
        <v>4600</v>
      </c>
      <c r="W68" s="29">
        <v>1160</v>
      </c>
      <c r="X68" s="29">
        <v>1716</v>
      </c>
      <c r="Y68" s="29"/>
      <c r="Z68" s="29">
        <v>981</v>
      </c>
      <c r="AA68" s="30">
        <f t="shared" si="6"/>
        <v>8457</v>
      </c>
      <c r="AB68" s="28"/>
      <c r="AC68" s="29">
        <v>1160</v>
      </c>
      <c r="AD68" s="29">
        <v>6316</v>
      </c>
      <c r="AE68" s="29"/>
      <c r="AF68" s="29">
        <v>981</v>
      </c>
      <c r="AG68" s="30">
        <v>8457</v>
      </c>
      <c r="AH68" s="59"/>
      <c r="AI68" s="49">
        <v>1160</v>
      </c>
      <c r="AJ68" s="49">
        <v>6316</v>
      </c>
      <c r="AK68" s="49"/>
      <c r="AL68" s="49">
        <v>981</v>
      </c>
      <c r="AM68" s="50">
        <f t="shared" si="7"/>
        <v>8457</v>
      </c>
      <c r="AN68" s="59">
        <v>3700</v>
      </c>
      <c r="AO68" s="49">
        <v>1160</v>
      </c>
      <c r="AP68" s="49">
        <v>6316</v>
      </c>
      <c r="AQ68" s="49"/>
      <c r="AR68" s="49">
        <v>981</v>
      </c>
      <c r="AS68" s="50">
        <v>12157</v>
      </c>
      <c r="AU68" s="95">
        <f t="shared" si="8"/>
        <v>3700</v>
      </c>
      <c r="AV68" s="64"/>
    </row>
    <row r="69" spans="2:48" s="25" customFormat="1" ht="15.75" x14ac:dyDescent="0.25">
      <c r="B69" s="26" t="s">
        <v>125</v>
      </c>
      <c r="C69" s="27" t="s">
        <v>126</v>
      </c>
      <c r="D69" s="48">
        <v>392</v>
      </c>
      <c r="E69" s="49"/>
      <c r="F69" s="49">
        <v>6890</v>
      </c>
      <c r="G69" s="49"/>
      <c r="H69" s="49"/>
      <c r="I69" s="50">
        <v>7282</v>
      </c>
      <c r="J69" s="28">
        <v>392</v>
      </c>
      <c r="K69" s="29"/>
      <c r="L69" s="29">
        <v>6890</v>
      </c>
      <c r="M69" s="29"/>
      <c r="N69" s="29"/>
      <c r="O69" s="30">
        <v>7282</v>
      </c>
      <c r="P69" s="40">
        <v>392</v>
      </c>
      <c r="Q69" s="29"/>
      <c r="R69" s="29">
        <v>6890</v>
      </c>
      <c r="S69" s="29"/>
      <c r="T69" s="29"/>
      <c r="U69" s="66">
        <v>7282</v>
      </c>
      <c r="V69" s="40">
        <v>392</v>
      </c>
      <c r="W69" s="29"/>
      <c r="X69" s="29">
        <v>6890</v>
      </c>
      <c r="Y69" s="29"/>
      <c r="Z69" s="29"/>
      <c r="AA69" s="30">
        <f t="shared" si="6"/>
        <v>7282</v>
      </c>
      <c r="AB69" s="28">
        <v>392</v>
      </c>
      <c r="AC69" s="29">
        <v>2500</v>
      </c>
      <c r="AD69" s="29">
        <v>4390</v>
      </c>
      <c r="AE69" s="29"/>
      <c r="AF69" s="29"/>
      <c r="AG69" s="30">
        <v>7282</v>
      </c>
      <c r="AH69" s="59"/>
      <c r="AI69" s="49">
        <v>2892</v>
      </c>
      <c r="AJ69" s="49">
        <v>4390</v>
      </c>
      <c r="AK69" s="49"/>
      <c r="AL69" s="49"/>
      <c r="AM69" s="50">
        <f t="shared" si="7"/>
        <v>7282</v>
      </c>
      <c r="AN69" s="59"/>
      <c r="AO69" s="49">
        <v>2892</v>
      </c>
      <c r="AP69" s="49">
        <v>4390</v>
      </c>
      <c r="AQ69" s="49"/>
      <c r="AR69" s="49"/>
      <c r="AS69" s="50">
        <v>7282</v>
      </c>
      <c r="AU69" s="95">
        <f t="shared" si="8"/>
        <v>0</v>
      </c>
      <c r="AV69" s="64"/>
    </row>
    <row r="70" spans="2:48" s="25" customFormat="1" ht="15.75" x14ac:dyDescent="0.25">
      <c r="B70" s="26" t="s">
        <v>127</v>
      </c>
      <c r="C70" s="27" t="s">
        <v>128</v>
      </c>
      <c r="D70" s="48"/>
      <c r="E70" s="49">
        <v>530</v>
      </c>
      <c r="F70" s="49">
        <v>61900</v>
      </c>
      <c r="G70" s="49">
        <v>380</v>
      </c>
      <c r="H70" s="49"/>
      <c r="I70" s="50">
        <v>62810</v>
      </c>
      <c r="J70" s="28"/>
      <c r="K70" s="29">
        <v>530</v>
      </c>
      <c r="L70" s="29">
        <v>61900</v>
      </c>
      <c r="M70" s="29">
        <v>380</v>
      </c>
      <c r="N70" s="29"/>
      <c r="O70" s="30">
        <v>62810</v>
      </c>
      <c r="P70" s="40"/>
      <c r="Q70" s="29">
        <v>530</v>
      </c>
      <c r="R70" s="29">
        <v>61900</v>
      </c>
      <c r="S70" s="29">
        <v>380</v>
      </c>
      <c r="T70" s="29"/>
      <c r="U70" s="66">
        <v>62810</v>
      </c>
      <c r="V70" s="40"/>
      <c r="W70" s="29">
        <v>530</v>
      </c>
      <c r="X70" s="29">
        <v>61900</v>
      </c>
      <c r="Y70" s="29">
        <v>380</v>
      </c>
      <c r="Z70" s="29"/>
      <c r="AA70" s="30">
        <f t="shared" si="6"/>
        <v>62810</v>
      </c>
      <c r="AB70" s="28"/>
      <c r="AC70" s="29">
        <v>530</v>
      </c>
      <c r="AD70" s="29">
        <v>61900</v>
      </c>
      <c r="AE70" s="29">
        <v>380</v>
      </c>
      <c r="AF70" s="29"/>
      <c r="AG70" s="30">
        <v>62810</v>
      </c>
      <c r="AH70" s="59"/>
      <c r="AI70" s="49">
        <v>530</v>
      </c>
      <c r="AJ70" s="49">
        <v>61900</v>
      </c>
      <c r="AK70" s="49">
        <v>380</v>
      </c>
      <c r="AL70" s="49"/>
      <c r="AM70" s="50">
        <f t="shared" si="7"/>
        <v>62810</v>
      </c>
      <c r="AN70" s="59"/>
      <c r="AO70" s="49">
        <v>530</v>
      </c>
      <c r="AP70" s="49">
        <v>61900</v>
      </c>
      <c r="AQ70" s="49">
        <v>380</v>
      </c>
      <c r="AR70" s="49"/>
      <c r="AS70" s="50">
        <v>62810</v>
      </c>
      <c r="AU70" s="95">
        <f t="shared" si="8"/>
        <v>0</v>
      </c>
      <c r="AV70" s="64"/>
    </row>
    <row r="71" spans="2:48" s="25" customFormat="1" ht="15.75" x14ac:dyDescent="0.25">
      <c r="B71" s="26" t="s">
        <v>129</v>
      </c>
      <c r="C71" s="27" t="s">
        <v>130</v>
      </c>
      <c r="D71" s="48"/>
      <c r="E71" s="49"/>
      <c r="F71" s="49"/>
      <c r="G71" s="49"/>
      <c r="H71" s="49"/>
      <c r="I71" s="51"/>
      <c r="J71" s="28"/>
      <c r="K71" s="29"/>
      <c r="L71" s="29"/>
      <c r="M71" s="29"/>
      <c r="N71" s="29"/>
      <c r="O71" s="31">
        <v>0</v>
      </c>
      <c r="P71" s="40"/>
      <c r="Q71" s="29"/>
      <c r="R71" s="29"/>
      <c r="S71" s="29"/>
      <c r="T71" s="29"/>
      <c r="U71" s="66">
        <v>0</v>
      </c>
      <c r="V71" s="40"/>
      <c r="W71" s="29"/>
      <c r="X71" s="29"/>
      <c r="Y71" s="29"/>
      <c r="Z71" s="29"/>
      <c r="AA71" s="30">
        <f t="shared" si="6"/>
        <v>0</v>
      </c>
      <c r="AB71" s="28"/>
      <c r="AC71" s="29"/>
      <c r="AD71" s="29"/>
      <c r="AE71" s="29"/>
      <c r="AF71" s="29"/>
      <c r="AG71" s="30">
        <v>0</v>
      </c>
      <c r="AH71" s="59"/>
      <c r="AI71" s="49"/>
      <c r="AJ71" s="49"/>
      <c r="AK71" s="49"/>
      <c r="AL71" s="49"/>
      <c r="AM71" s="50">
        <f t="shared" si="7"/>
        <v>0</v>
      </c>
      <c r="AN71" s="59"/>
      <c r="AO71" s="49"/>
      <c r="AP71" s="49"/>
      <c r="AQ71" s="49"/>
      <c r="AR71" s="49"/>
      <c r="AS71" s="50">
        <v>0</v>
      </c>
      <c r="AU71" s="95">
        <f t="shared" si="8"/>
        <v>0</v>
      </c>
      <c r="AV71" s="64"/>
    </row>
    <row r="72" spans="2:48" s="25" customFormat="1" ht="15.75" x14ac:dyDescent="0.25">
      <c r="B72" s="26" t="s">
        <v>131</v>
      </c>
      <c r="C72" s="27" t="s">
        <v>132</v>
      </c>
      <c r="D72" s="48"/>
      <c r="E72" s="49">
        <v>4629</v>
      </c>
      <c r="F72" s="49">
        <v>62295</v>
      </c>
      <c r="G72" s="49"/>
      <c r="H72" s="49">
        <v>836</v>
      </c>
      <c r="I72" s="50">
        <v>67760</v>
      </c>
      <c r="J72" s="28"/>
      <c r="K72" s="29">
        <v>956</v>
      </c>
      <c r="L72" s="29">
        <v>66101</v>
      </c>
      <c r="M72" s="29"/>
      <c r="N72" s="29">
        <v>836</v>
      </c>
      <c r="O72" s="30">
        <v>67893</v>
      </c>
      <c r="P72" s="40"/>
      <c r="Q72" s="29">
        <v>116</v>
      </c>
      <c r="R72" s="29">
        <v>67137</v>
      </c>
      <c r="S72" s="29"/>
      <c r="T72" s="29">
        <v>836</v>
      </c>
      <c r="U72" s="66">
        <v>68089</v>
      </c>
      <c r="V72" s="40"/>
      <c r="W72" s="29">
        <v>1316</v>
      </c>
      <c r="X72" s="29">
        <v>67137</v>
      </c>
      <c r="Y72" s="29"/>
      <c r="Z72" s="29">
        <v>836</v>
      </c>
      <c r="AA72" s="30">
        <f t="shared" si="6"/>
        <v>69289</v>
      </c>
      <c r="AB72" s="28"/>
      <c r="AC72" s="29">
        <v>1616</v>
      </c>
      <c r="AD72" s="29">
        <v>67027</v>
      </c>
      <c r="AE72" s="29"/>
      <c r="AF72" s="29">
        <v>836</v>
      </c>
      <c r="AG72" s="30">
        <v>69479</v>
      </c>
      <c r="AH72" s="59"/>
      <c r="AI72" s="49">
        <v>4613</v>
      </c>
      <c r="AJ72" s="49">
        <v>67027</v>
      </c>
      <c r="AK72" s="49"/>
      <c r="AL72" s="49">
        <v>836</v>
      </c>
      <c r="AM72" s="50">
        <f t="shared" si="7"/>
        <v>72476</v>
      </c>
      <c r="AN72" s="59">
        <v>8307</v>
      </c>
      <c r="AO72" s="49">
        <v>317</v>
      </c>
      <c r="AP72" s="49">
        <v>70627</v>
      </c>
      <c r="AQ72" s="49"/>
      <c r="AR72" s="49">
        <v>836</v>
      </c>
      <c r="AS72" s="50">
        <v>80087</v>
      </c>
      <c r="AU72" s="95">
        <f t="shared" si="8"/>
        <v>7611</v>
      </c>
      <c r="AV72" s="64"/>
    </row>
    <row r="73" spans="2:48" s="25" customFormat="1" ht="15.75" x14ac:dyDescent="0.25">
      <c r="B73" s="26" t="s">
        <v>133</v>
      </c>
      <c r="C73" s="27" t="s">
        <v>134</v>
      </c>
      <c r="D73" s="48">
        <v>265</v>
      </c>
      <c r="E73" s="49">
        <v>15537</v>
      </c>
      <c r="F73" s="49">
        <v>4039</v>
      </c>
      <c r="G73" s="49"/>
      <c r="H73" s="49">
        <v>4363</v>
      </c>
      <c r="I73" s="50">
        <v>24204</v>
      </c>
      <c r="J73" s="28">
        <v>265</v>
      </c>
      <c r="K73" s="29">
        <v>9537</v>
      </c>
      <c r="L73" s="29">
        <v>4039</v>
      </c>
      <c r="M73" s="29"/>
      <c r="N73" s="29">
        <v>4413</v>
      </c>
      <c r="O73" s="30">
        <v>18254</v>
      </c>
      <c r="P73" s="40">
        <v>265</v>
      </c>
      <c r="Q73" s="29">
        <v>9537</v>
      </c>
      <c r="R73" s="29">
        <v>4039</v>
      </c>
      <c r="S73" s="29"/>
      <c r="T73" s="29">
        <v>4413</v>
      </c>
      <c r="U73" s="66">
        <v>18254</v>
      </c>
      <c r="V73" s="40">
        <v>265</v>
      </c>
      <c r="W73" s="29">
        <v>9681</v>
      </c>
      <c r="X73" s="29">
        <v>4039</v>
      </c>
      <c r="Y73" s="29"/>
      <c r="Z73" s="29">
        <v>4413</v>
      </c>
      <c r="AA73" s="30">
        <f t="shared" ref="AA73:AA88" si="9">+V73+W73+X73+Y73+Z73</f>
        <v>18398</v>
      </c>
      <c r="AB73" s="28">
        <v>265</v>
      </c>
      <c r="AC73" s="29">
        <v>9537</v>
      </c>
      <c r="AD73" s="29">
        <v>6174</v>
      </c>
      <c r="AE73" s="29"/>
      <c r="AF73" s="29">
        <v>4413</v>
      </c>
      <c r="AG73" s="30">
        <v>20389</v>
      </c>
      <c r="AH73" s="59">
        <v>265</v>
      </c>
      <c r="AI73" s="49">
        <v>10176</v>
      </c>
      <c r="AJ73" s="49">
        <v>6174</v>
      </c>
      <c r="AK73" s="49"/>
      <c r="AL73" s="49">
        <v>4413</v>
      </c>
      <c r="AM73" s="50">
        <f t="shared" ref="AM73:AM88" si="10">+AH73+AI73+AJ73+AK73+AL73</f>
        <v>21028</v>
      </c>
      <c r="AN73" s="59">
        <v>265</v>
      </c>
      <c r="AO73" s="49">
        <v>10469</v>
      </c>
      <c r="AP73" s="49">
        <v>6174</v>
      </c>
      <c r="AQ73" s="49"/>
      <c r="AR73" s="49">
        <v>4413</v>
      </c>
      <c r="AS73" s="50">
        <v>21321</v>
      </c>
      <c r="AU73" s="95">
        <f t="shared" ref="AU73:AU88" si="11">+AS73-AM73</f>
        <v>293</v>
      </c>
      <c r="AV73" s="64"/>
    </row>
    <row r="74" spans="2:48" s="25" customFormat="1" ht="15.75" x14ac:dyDescent="0.25">
      <c r="B74" s="26" t="s">
        <v>135</v>
      </c>
      <c r="C74" s="27" t="s">
        <v>136</v>
      </c>
      <c r="D74" s="48"/>
      <c r="E74" s="49">
        <v>1112</v>
      </c>
      <c r="F74" s="49">
        <v>6920</v>
      </c>
      <c r="G74" s="49"/>
      <c r="H74" s="49"/>
      <c r="I74" s="50">
        <v>8032</v>
      </c>
      <c r="J74" s="28"/>
      <c r="K74" s="29">
        <v>1183</v>
      </c>
      <c r="L74" s="29">
        <v>6920</v>
      </c>
      <c r="M74" s="29"/>
      <c r="N74" s="29"/>
      <c r="O74" s="30">
        <v>8103</v>
      </c>
      <c r="P74" s="40"/>
      <c r="Q74" s="29">
        <v>1000</v>
      </c>
      <c r="R74" s="29">
        <v>6920</v>
      </c>
      <c r="S74" s="29"/>
      <c r="T74" s="29"/>
      <c r="U74" s="66">
        <v>7920</v>
      </c>
      <c r="V74" s="40"/>
      <c r="W74" s="29">
        <v>1000</v>
      </c>
      <c r="X74" s="29">
        <v>6920</v>
      </c>
      <c r="Y74" s="29"/>
      <c r="Z74" s="29"/>
      <c r="AA74" s="30">
        <f t="shared" si="9"/>
        <v>7920</v>
      </c>
      <c r="AB74" s="28"/>
      <c r="AC74" s="29">
        <v>1000</v>
      </c>
      <c r="AD74" s="29">
        <v>6920</v>
      </c>
      <c r="AE74" s="29"/>
      <c r="AF74" s="29"/>
      <c r="AG74" s="30">
        <v>7920</v>
      </c>
      <c r="AH74" s="59"/>
      <c r="AI74" s="49">
        <v>2403</v>
      </c>
      <c r="AJ74" s="49">
        <v>6920</v>
      </c>
      <c r="AK74" s="49"/>
      <c r="AL74" s="49"/>
      <c r="AM74" s="50">
        <f t="shared" si="10"/>
        <v>9323</v>
      </c>
      <c r="AN74" s="59"/>
      <c r="AO74" s="49">
        <v>2925</v>
      </c>
      <c r="AP74" s="49">
        <v>6920</v>
      </c>
      <c r="AQ74" s="49"/>
      <c r="AR74" s="49"/>
      <c r="AS74" s="50">
        <v>9845</v>
      </c>
      <c r="AU74" s="95">
        <f t="shared" si="11"/>
        <v>522</v>
      </c>
      <c r="AV74" s="64"/>
    </row>
    <row r="75" spans="2:48" s="25" customFormat="1" ht="15.75" x14ac:dyDescent="0.25">
      <c r="B75" s="26" t="s">
        <v>137</v>
      </c>
      <c r="C75" s="27" t="s">
        <v>138</v>
      </c>
      <c r="D75" s="48"/>
      <c r="E75" s="49"/>
      <c r="F75" s="49"/>
      <c r="G75" s="49"/>
      <c r="H75" s="49"/>
      <c r="I75" s="51"/>
      <c r="J75" s="28"/>
      <c r="K75" s="29">
        <v>535</v>
      </c>
      <c r="L75" s="29">
        <v>1222</v>
      </c>
      <c r="M75" s="29"/>
      <c r="N75" s="29"/>
      <c r="O75" s="31">
        <v>1757</v>
      </c>
      <c r="P75" s="40"/>
      <c r="Q75" s="29">
        <v>535</v>
      </c>
      <c r="R75" s="29">
        <v>1222</v>
      </c>
      <c r="S75" s="29"/>
      <c r="T75" s="29"/>
      <c r="U75" s="66">
        <v>1757</v>
      </c>
      <c r="V75" s="40"/>
      <c r="W75" s="29">
        <v>535</v>
      </c>
      <c r="X75" s="29">
        <v>1222</v>
      </c>
      <c r="Y75" s="29"/>
      <c r="Z75" s="29"/>
      <c r="AA75" s="30">
        <f t="shared" si="9"/>
        <v>1757</v>
      </c>
      <c r="AB75" s="28">
        <v>1473</v>
      </c>
      <c r="AC75" s="29">
        <v>535</v>
      </c>
      <c r="AD75" s="29">
        <v>1222</v>
      </c>
      <c r="AE75" s="29"/>
      <c r="AF75" s="29"/>
      <c r="AG75" s="30">
        <v>3230</v>
      </c>
      <c r="AH75" s="59">
        <v>1473</v>
      </c>
      <c r="AI75" s="49">
        <v>890</v>
      </c>
      <c r="AJ75" s="49">
        <v>1222</v>
      </c>
      <c r="AK75" s="49"/>
      <c r="AL75" s="49"/>
      <c r="AM75" s="50">
        <f t="shared" si="10"/>
        <v>3585</v>
      </c>
      <c r="AN75" s="59">
        <v>1473</v>
      </c>
      <c r="AO75" s="49">
        <v>535</v>
      </c>
      <c r="AP75" s="49">
        <v>1577</v>
      </c>
      <c r="AQ75" s="49"/>
      <c r="AR75" s="49"/>
      <c r="AS75" s="50">
        <v>3585</v>
      </c>
      <c r="AU75" s="95">
        <f t="shared" si="11"/>
        <v>0</v>
      </c>
      <c r="AV75" s="64"/>
    </row>
    <row r="76" spans="2:48" s="25" customFormat="1" ht="15.75" x14ac:dyDescent="0.25">
      <c r="B76" s="26" t="s">
        <v>139</v>
      </c>
      <c r="C76" s="27" t="s">
        <v>140</v>
      </c>
      <c r="D76" s="48">
        <v>5063</v>
      </c>
      <c r="E76" s="49">
        <v>2574</v>
      </c>
      <c r="F76" s="49">
        <v>39899</v>
      </c>
      <c r="G76" s="49"/>
      <c r="H76" s="49">
        <v>440</v>
      </c>
      <c r="I76" s="50">
        <v>47976</v>
      </c>
      <c r="J76" s="28">
        <v>5063</v>
      </c>
      <c r="K76" s="29">
        <v>2574</v>
      </c>
      <c r="L76" s="29">
        <v>39899</v>
      </c>
      <c r="M76" s="29"/>
      <c r="N76" s="29">
        <v>440</v>
      </c>
      <c r="O76" s="30">
        <v>47976</v>
      </c>
      <c r="P76" s="40">
        <v>20038</v>
      </c>
      <c r="Q76" s="29">
        <v>2574</v>
      </c>
      <c r="R76" s="29">
        <v>24924</v>
      </c>
      <c r="S76" s="29"/>
      <c r="T76" s="29">
        <v>440</v>
      </c>
      <c r="U76" s="66">
        <v>47976</v>
      </c>
      <c r="V76" s="40">
        <v>20038</v>
      </c>
      <c r="W76" s="29">
        <v>5599</v>
      </c>
      <c r="X76" s="29">
        <v>21899</v>
      </c>
      <c r="Y76" s="29"/>
      <c r="Z76" s="29">
        <v>440</v>
      </c>
      <c r="AA76" s="30">
        <f t="shared" si="9"/>
        <v>47976</v>
      </c>
      <c r="AB76" s="28">
        <v>20038</v>
      </c>
      <c r="AC76" s="29">
        <v>5768</v>
      </c>
      <c r="AD76" s="29">
        <v>21899</v>
      </c>
      <c r="AE76" s="29"/>
      <c r="AF76" s="29">
        <v>440</v>
      </c>
      <c r="AG76" s="30">
        <v>48145</v>
      </c>
      <c r="AH76" s="59">
        <v>17450</v>
      </c>
      <c r="AI76" s="49">
        <v>5893</v>
      </c>
      <c r="AJ76" s="49">
        <v>21899</v>
      </c>
      <c r="AK76" s="49"/>
      <c r="AL76" s="49">
        <v>440</v>
      </c>
      <c r="AM76" s="50">
        <f t="shared" si="10"/>
        <v>45682</v>
      </c>
      <c r="AN76" s="59">
        <v>17317</v>
      </c>
      <c r="AO76" s="49">
        <v>3871</v>
      </c>
      <c r="AP76" s="49">
        <v>24224</v>
      </c>
      <c r="AQ76" s="49"/>
      <c r="AR76" s="49">
        <v>440</v>
      </c>
      <c r="AS76" s="50">
        <v>45852</v>
      </c>
      <c r="AU76" s="95">
        <f t="shared" si="11"/>
        <v>170</v>
      </c>
      <c r="AV76" s="64"/>
    </row>
    <row r="77" spans="2:48" s="25" customFormat="1" ht="15.75" x14ac:dyDescent="0.25">
      <c r="B77" s="26" t="s">
        <v>141</v>
      </c>
      <c r="C77" s="27" t="s">
        <v>142</v>
      </c>
      <c r="D77" s="48">
        <v>1600</v>
      </c>
      <c r="E77" s="49">
        <v>3362</v>
      </c>
      <c r="F77" s="49">
        <v>17623</v>
      </c>
      <c r="G77" s="49"/>
      <c r="H77" s="49"/>
      <c r="I77" s="50">
        <v>22585</v>
      </c>
      <c r="J77" s="28">
        <v>1600</v>
      </c>
      <c r="K77" s="29">
        <v>3362</v>
      </c>
      <c r="L77" s="29">
        <v>17623</v>
      </c>
      <c r="M77" s="29"/>
      <c r="N77" s="29"/>
      <c r="O77" s="30">
        <v>22585</v>
      </c>
      <c r="P77" s="40">
        <v>1600</v>
      </c>
      <c r="Q77" s="29">
        <v>992</v>
      </c>
      <c r="R77" s="29">
        <v>19993</v>
      </c>
      <c r="S77" s="29"/>
      <c r="T77" s="29"/>
      <c r="U77" s="66">
        <v>22585</v>
      </c>
      <c r="V77" s="40">
        <v>1600</v>
      </c>
      <c r="W77" s="29">
        <v>992</v>
      </c>
      <c r="X77" s="29">
        <v>19993</v>
      </c>
      <c r="Y77" s="29"/>
      <c r="Z77" s="29"/>
      <c r="AA77" s="30">
        <f t="shared" si="9"/>
        <v>22585</v>
      </c>
      <c r="AB77" s="28">
        <v>1600</v>
      </c>
      <c r="AC77" s="29">
        <v>992</v>
      </c>
      <c r="AD77" s="29">
        <v>19993</v>
      </c>
      <c r="AE77" s="29"/>
      <c r="AF77" s="29"/>
      <c r="AG77" s="30">
        <v>22585</v>
      </c>
      <c r="AH77" s="59">
        <v>1600</v>
      </c>
      <c r="AI77" s="49">
        <v>992</v>
      </c>
      <c r="AJ77" s="49">
        <v>19993</v>
      </c>
      <c r="AK77" s="49"/>
      <c r="AL77" s="49"/>
      <c r="AM77" s="50">
        <f t="shared" si="10"/>
        <v>22585</v>
      </c>
      <c r="AN77" s="59"/>
      <c r="AO77" s="49">
        <v>992</v>
      </c>
      <c r="AP77" s="49">
        <v>20480</v>
      </c>
      <c r="AQ77" s="49"/>
      <c r="AR77" s="49"/>
      <c r="AS77" s="50">
        <v>21472</v>
      </c>
      <c r="AU77" s="95">
        <f t="shared" si="11"/>
        <v>-1113</v>
      </c>
      <c r="AV77" s="64"/>
    </row>
    <row r="78" spans="2:48" s="25" customFormat="1" ht="15.75" x14ac:dyDescent="0.25">
      <c r="B78" s="26" t="s">
        <v>143</v>
      </c>
      <c r="C78" s="27" t="s">
        <v>144</v>
      </c>
      <c r="D78" s="48"/>
      <c r="E78" s="49">
        <v>115</v>
      </c>
      <c r="F78" s="49">
        <v>5377</v>
      </c>
      <c r="G78" s="49"/>
      <c r="H78" s="49">
        <v>140</v>
      </c>
      <c r="I78" s="50">
        <v>5632</v>
      </c>
      <c r="J78" s="28"/>
      <c r="K78" s="29">
        <v>115</v>
      </c>
      <c r="L78" s="29">
        <v>5377</v>
      </c>
      <c r="M78" s="29"/>
      <c r="N78" s="29">
        <v>140</v>
      </c>
      <c r="O78" s="30">
        <v>5632</v>
      </c>
      <c r="P78" s="40"/>
      <c r="Q78" s="29">
        <v>115</v>
      </c>
      <c r="R78" s="29">
        <v>5377</v>
      </c>
      <c r="S78" s="29"/>
      <c r="T78" s="29"/>
      <c r="U78" s="66">
        <v>5492</v>
      </c>
      <c r="V78" s="40"/>
      <c r="W78" s="29">
        <v>115</v>
      </c>
      <c r="X78" s="29">
        <v>5377</v>
      </c>
      <c r="Y78" s="29"/>
      <c r="Z78" s="29">
        <v>140</v>
      </c>
      <c r="AA78" s="30">
        <f t="shared" si="9"/>
        <v>5632</v>
      </c>
      <c r="AB78" s="28"/>
      <c r="AC78" s="29">
        <v>115</v>
      </c>
      <c r="AD78" s="29">
        <v>5377</v>
      </c>
      <c r="AE78" s="29"/>
      <c r="AF78" s="29">
        <v>140</v>
      </c>
      <c r="AG78" s="30">
        <v>5632</v>
      </c>
      <c r="AH78" s="59"/>
      <c r="AI78" s="49">
        <v>115</v>
      </c>
      <c r="AJ78" s="49">
        <v>5377</v>
      </c>
      <c r="AK78" s="49"/>
      <c r="AL78" s="49">
        <v>140</v>
      </c>
      <c r="AM78" s="50">
        <f t="shared" si="10"/>
        <v>5632</v>
      </c>
      <c r="AN78" s="59"/>
      <c r="AO78" s="49">
        <v>2910</v>
      </c>
      <c r="AP78" s="49">
        <v>3000</v>
      </c>
      <c r="AQ78" s="49"/>
      <c r="AR78" s="49">
        <v>140</v>
      </c>
      <c r="AS78" s="50">
        <v>6050</v>
      </c>
      <c r="AU78" s="95">
        <f t="shared" si="11"/>
        <v>418</v>
      </c>
      <c r="AV78" s="64"/>
    </row>
    <row r="79" spans="2:48" s="25" customFormat="1" ht="15.75" x14ac:dyDescent="0.25">
      <c r="B79" s="26" t="s">
        <v>145</v>
      </c>
      <c r="C79" s="27" t="s">
        <v>146</v>
      </c>
      <c r="D79" s="48"/>
      <c r="E79" s="49"/>
      <c r="F79" s="49"/>
      <c r="G79" s="49"/>
      <c r="H79" s="49"/>
      <c r="I79" s="51"/>
      <c r="J79" s="28"/>
      <c r="K79" s="29"/>
      <c r="L79" s="29"/>
      <c r="M79" s="29"/>
      <c r="N79" s="29"/>
      <c r="O79" s="31">
        <v>0</v>
      </c>
      <c r="P79" s="40"/>
      <c r="Q79" s="29"/>
      <c r="R79" s="29"/>
      <c r="S79" s="29"/>
      <c r="T79" s="29"/>
      <c r="U79" s="66">
        <v>0</v>
      </c>
      <c r="V79" s="40"/>
      <c r="W79" s="29"/>
      <c r="X79" s="29"/>
      <c r="Y79" s="29"/>
      <c r="Z79" s="29"/>
      <c r="AA79" s="30">
        <f t="shared" si="9"/>
        <v>0</v>
      </c>
      <c r="AB79" s="28"/>
      <c r="AC79" s="29"/>
      <c r="AD79" s="29"/>
      <c r="AE79" s="29"/>
      <c r="AF79" s="29"/>
      <c r="AG79" s="30">
        <v>0</v>
      </c>
      <c r="AH79" s="59"/>
      <c r="AI79" s="49"/>
      <c r="AJ79" s="49"/>
      <c r="AK79" s="49"/>
      <c r="AL79" s="49"/>
      <c r="AM79" s="50">
        <f t="shared" si="10"/>
        <v>0</v>
      </c>
      <c r="AN79" s="59"/>
      <c r="AO79" s="49"/>
      <c r="AP79" s="49"/>
      <c r="AQ79" s="49"/>
      <c r="AR79" s="49"/>
      <c r="AS79" s="50">
        <v>0</v>
      </c>
      <c r="AU79" s="95">
        <f t="shared" si="11"/>
        <v>0</v>
      </c>
      <c r="AV79" s="64"/>
    </row>
    <row r="80" spans="2:48" s="25" customFormat="1" ht="15.75" x14ac:dyDescent="0.25">
      <c r="B80" s="26" t="s">
        <v>147</v>
      </c>
      <c r="C80" s="27" t="s">
        <v>148</v>
      </c>
      <c r="D80" s="48"/>
      <c r="E80" s="49"/>
      <c r="F80" s="49">
        <v>19106</v>
      </c>
      <c r="G80" s="49"/>
      <c r="H80" s="49">
        <v>2430</v>
      </c>
      <c r="I80" s="50">
        <v>21536</v>
      </c>
      <c r="J80" s="28"/>
      <c r="K80" s="29">
        <v>693</v>
      </c>
      <c r="L80" s="29">
        <v>19106</v>
      </c>
      <c r="M80" s="29"/>
      <c r="N80" s="29">
        <v>3305</v>
      </c>
      <c r="O80" s="30">
        <v>23104</v>
      </c>
      <c r="P80" s="40"/>
      <c r="Q80" s="29">
        <v>693</v>
      </c>
      <c r="R80" s="29">
        <v>27270</v>
      </c>
      <c r="S80" s="29"/>
      <c r="T80" s="29">
        <v>3305</v>
      </c>
      <c r="U80" s="66">
        <v>31268</v>
      </c>
      <c r="V80" s="40"/>
      <c r="W80" s="29">
        <v>3206</v>
      </c>
      <c r="X80" s="29">
        <v>27270</v>
      </c>
      <c r="Y80" s="29"/>
      <c r="Z80" s="29">
        <v>3305</v>
      </c>
      <c r="AA80" s="30">
        <f t="shared" si="9"/>
        <v>33781</v>
      </c>
      <c r="AB80" s="28"/>
      <c r="AC80" s="29">
        <v>3283</v>
      </c>
      <c r="AD80" s="29">
        <v>27193</v>
      </c>
      <c r="AE80" s="29"/>
      <c r="AF80" s="29">
        <v>3305</v>
      </c>
      <c r="AG80" s="30">
        <v>33781</v>
      </c>
      <c r="AH80" s="59"/>
      <c r="AI80" s="49">
        <v>3283</v>
      </c>
      <c r="AJ80" s="49">
        <v>27193</v>
      </c>
      <c r="AK80" s="49"/>
      <c r="AL80" s="49">
        <v>3305</v>
      </c>
      <c r="AM80" s="50">
        <f t="shared" si="10"/>
        <v>33781</v>
      </c>
      <c r="AN80" s="59"/>
      <c r="AO80" s="49">
        <v>770</v>
      </c>
      <c r="AP80" s="49">
        <v>29706</v>
      </c>
      <c r="AQ80" s="49"/>
      <c r="AR80" s="49">
        <v>3305</v>
      </c>
      <c r="AS80" s="50">
        <v>33781</v>
      </c>
      <c r="AU80" s="95">
        <f t="shared" si="11"/>
        <v>0</v>
      </c>
      <c r="AV80" s="64"/>
    </row>
    <row r="81" spans="2:48" s="25" customFormat="1" ht="15.75" x14ac:dyDescent="0.25">
      <c r="B81" s="26" t="s">
        <v>149</v>
      </c>
      <c r="C81" s="27" t="s">
        <v>150</v>
      </c>
      <c r="D81" s="48"/>
      <c r="E81" s="49">
        <v>1035</v>
      </c>
      <c r="F81" s="49">
        <v>13034</v>
      </c>
      <c r="G81" s="49"/>
      <c r="H81" s="49"/>
      <c r="I81" s="50">
        <v>14069</v>
      </c>
      <c r="J81" s="28"/>
      <c r="K81" s="29">
        <v>1222</v>
      </c>
      <c r="L81" s="29">
        <v>13034</v>
      </c>
      <c r="M81" s="29"/>
      <c r="N81" s="29"/>
      <c r="O81" s="30">
        <v>14256</v>
      </c>
      <c r="P81" s="40"/>
      <c r="Q81" s="29">
        <v>1222</v>
      </c>
      <c r="R81" s="29">
        <v>13034</v>
      </c>
      <c r="S81" s="29"/>
      <c r="T81" s="29"/>
      <c r="U81" s="66">
        <v>14256</v>
      </c>
      <c r="V81" s="40"/>
      <c r="W81" s="29">
        <v>187</v>
      </c>
      <c r="X81" s="29">
        <v>14069</v>
      </c>
      <c r="Y81" s="29"/>
      <c r="Z81" s="29"/>
      <c r="AA81" s="30">
        <f t="shared" si="9"/>
        <v>14256</v>
      </c>
      <c r="AB81" s="28"/>
      <c r="AC81" s="29">
        <v>187</v>
      </c>
      <c r="AD81" s="29">
        <v>14069</v>
      </c>
      <c r="AE81" s="29"/>
      <c r="AF81" s="29"/>
      <c r="AG81" s="30">
        <v>14256</v>
      </c>
      <c r="AH81" s="59"/>
      <c r="AI81" s="49">
        <v>187</v>
      </c>
      <c r="AJ81" s="49">
        <v>14069</v>
      </c>
      <c r="AK81" s="49"/>
      <c r="AL81" s="49"/>
      <c r="AM81" s="50">
        <f t="shared" si="10"/>
        <v>14256</v>
      </c>
      <c r="AN81" s="59"/>
      <c r="AO81" s="49">
        <v>187</v>
      </c>
      <c r="AP81" s="49">
        <v>14069</v>
      </c>
      <c r="AQ81" s="49"/>
      <c r="AR81" s="49"/>
      <c r="AS81" s="50">
        <v>14256</v>
      </c>
      <c r="AU81" s="95">
        <f t="shared" si="11"/>
        <v>0</v>
      </c>
      <c r="AV81" s="64"/>
    </row>
    <row r="82" spans="2:48" s="25" customFormat="1" ht="15.75" x14ac:dyDescent="0.25">
      <c r="B82" s="26" t="s">
        <v>151</v>
      </c>
      <c r="C82" s="27" t="s">
        <v>152</v>
      </c>
      <c r="D82" s="48"/>
      <c r="E82" s="49"/>
      <c r="F82" s="49">
        <v>718</v>
      </c>
      <c r="G82" s="49"/>
      <c r="H82" s="49"/>
      <c r="I82" s="50">
        <v>718</v>
      </c>
      <c r="J82" s="28"/>
      <c r="K82" s="29"/>
      <c r="L82" s="29">
        <v>718</v>
      </c>
      <c r="M82" s="29"/>
      <c r="N82" s="29"/>
      <c r="O82" s="30">
        <v>718</v>
      </c>
      <c r="P82" s="40"/>
      <c r="Q82" s="29"/>
      <c r="R82" s="29">
        <v>1072</v>
      </c>
      <c r="S82" s="29"/>
      <c r="T82" s="29"/>
      <c r="U82" s="66">
        <v>1072</v>
      </c>
      <c r="V82" s="40"/>
      <c r="W82" s="29"/>
      <c r="X82" s="29">
        <v>1072</v>
      </c>
      <c r="Y82" s="29"/>
      <c r="Z82" s="29"/>
      <c r="AA82" s="30">
        <f t="shared" si="9"/>
        <v>1072</v>
      </c>
      <c r="AB82" s="28"/>
      <c r="AC82" s="29"/>
      <c r="AD82" s="29">
        <v>1072</v>
      </c>
      <c r="AE82" s="29"/>
      <c r="AF82" s="29"/>
      <c r="AG82" s="30">
        <v>1072</v>
      </c>
      <c r="AH82" s="59"/>
      <c r="AI82" s="49"/>
      <c r="AJ82" s="49">
        <v>1072</v>
      </c>
      <c r="AK82" s="49"/>
      <c r="AL82" s="49"/>
      <c r="AM82" s="50">
        <f t="shared" si="10"/>
        <v>1072</v>
      </c>
      <c r="AN82" s="59"/>
      <c r="AO82" s="49"/>
      <c r="AP82" s="49">
        <v>1072</v>
      </c>
      <c r="AQ82" s="49"/>
      <c r="AR82" s="49"/>
      <c r="AS82" s="50">
        <v>1072</v>
      </c>
      <c r="AU82" s="95">
        <f t="shared" si="11"/>
        <v>0</v>
      </c>
      <c r="AV82" s="64"/>
    </row>
    <row r="83" spans="2:48" s="25" customFormat="1" ht="15.75" x14ac:dyDescent="0.25">
      <c r="B83" s="26" t="s">
        <v>153</v>
      </c>
      <c r="C83" s="27" t="s">
        <v>154</v>
      </c>
      <c r="D83" s="48">
        <v>12245</v>
      </c>
      <c r="E83" s="49"/>
      <c r="F83" s="49">
        <v>186772</v>
      </c>
      <c r="G83" s="49">
        <v>7090</v>
      </c>
      <c r="H83" s="49">
        <v>143</v>
      </c>
      <c r="I83" s="50">
        <v>206250</v>
      </c>
      <c r="J83" s="28"/>
      <c r="K83" s="29"/>
      <c r="L83" s="29">
        <v>199017</v>
      </c>
      <c r="M83" s="29">
        <v>7090</v>
      </c>
      <c r="N83" s="29">
        <v>143</v>
      </c>
      <c r="O83" s="30">
        <v>206250</v>
      </c>
      <c r="P83" s="40">
        <v>31160</v>
      </c>
      <c r="Q83" s="29">
        <v>2080</v>
      </c>
      <c r="R83" s="29">
        <v>196937</v>
      </c>
      <c r="S83" s="29">
        <v>7090</v>
      </c>
      <c r="T83" s="29"/>
      <c r="U83" s="66">
        <v>237267</v>
      </c>
      <c r="V83" s="40">
        <v>31160</v>
      </c>
      <c r="W83" s="29">
        <v>2080</v>
      </c>
      <c r="X83" s="29">
        <v>196937</v>
      </c>
      <c r="Y83" s="29">
        <v>7090</v>
      </c>
      <c r="Z83" s="29">
        <v>143</v>
      </c>
      <c r="AA83" s="30">
        <f t="shared" si="9"/>
        <v>237410</v>
      </c>
      <c r="AB83" s="28">
        <v>40357</v>
      </c>
      <c r="AC83" s="29">
        <v>6880</v>
      </c>
      <c r="AD83" s="29">
        <v>196937</v>
      </c>
      <c r="AE83" s="29">
        <v>7090</v>
      </c>
      <c r="AF83" s="29">
        <v>143</v>
      </c>
      <c r="AG83" s="30">
        <v>251407</v>
      </c>
      <c r="AH83" s="59">
        <v>72586</v>
      </c>
      <c r="AI83" s="49">
        <v>41912</v>
      </c>
      <c r="AJ83" s="49">
        <v>196937</v>
      </c>
      <c r="AK83" s="49">
        <v>7090</v>
      </c>
      <c r="AL83" s="49">
        <v>230</v>
      </c>
      <c r="AM83" s="50">
        <f t="shared" si="10"/>
        <v>318755</v>
      </c>
      <c r="AN83" s="59">
        <v>72586</v>
      </c>
      <c r="AO83" s="49">
        <v>43704</v>
      </c>
      <c r="AP83" s="49">
        <v>195839</v>
      </c>
      <c r="AQ83" s="49">
        <v>7090</v>
      </c>
      <c r="AR83" s="49">
        <v>230</v>
      </c>
      <c r="AS83" s="50">
        <v>319449</v>
      </c>
      <c r="AU83" s="95">
        <f t="shared" si="11"/>
        <v>694</v>
      </c>
      <c r="AV83" s="64"/>
    </row>
    <row r="84" spans="2:48" s="25" customFormat="1" ht="15.75" x14ac:dyDescent="0.25">
      <c r="B84" s="26" t="s">
        <v>155</v>
      </c>
      <c r="C84" s="27" t="s">
        <v>156</v>
      </c>
      <c r="D84" s="48"/>
      <c r="E84" s="49"/>
      <c r="F84" s="49">
        <v>26370</v>
      </c>
      <c r="G84" s="49"/>
      <c r="H84" s="49">
        <v>866</v>
      </c>
      <c r="I84" s="50">
        <v>27236</v>
      </c>
      <c r="J84" s="28"/>
      <c r="K84" s="29"/>
      <c r="L84" s="29">
        <v>27570</v>
      </c>
      <c r="M84" s="29"/>
      <c r="N84" s="29">
        <v>1981</v>
      </c>
      <c r="O84" s="30">
        <v>29551</v>
      </c>
      <c r="P84" s="40"/>
      <c r="Q84" s="29"/>
      <c r="R84" s="29">
        <v>29570</v>
      </c>
      <c r="S84" s="29"/>
      <c r="T84" s="29">
        <v>1981</v>
      </c>
      <c r="U84" s="66">
        <v>31551</v>
      </c>
      <c r="V84" s="40"/>
      <c r="W84" s="29"/>
      <c r="X84" s="29">
        <v>32432</v>
      </c>
      <c r="Y84" s="29"/>
      <c r="Z84" s="29">
        <v>1981</v>
      </c>
      <c r="AA84" s="30">
        <f t="shared" si="9"/>
        <v>34413</v>
      </c>
      <c r="AB84" s="28"/>
      <c r="AC84" s="29">
        <v>10334</v>
      </c>
      <c r="AD84" s="29">
        <v>35603</v>
      </c>
      <c r="AE84" s="29"/>
      <c r="AF84" s="29">
        <v>1981</v>
      </c>
      <c r="AG84" s="30">
        <v>47918</v>
      </c>
      <c r="AH84" s="59"/>
      <c r="AI84" s="49">
        <v>10334</v>
      </c>
      <c r="AJ84" s="49">
        <v>35603</v>
      </c>
      <c r="AK84" s="49"/>
      <c r="AL84" s="49">
        <v>1981</v>
      </c>
      <c r="AM84" s="50">
        <f t="shared" si="10"/>
        <v>47918</v>
      </c>
      <c r="AN84" s="59"/>
      <c r="AO84" s="49">
        <v>10334</v>
      </c>
      <c r="AP84" s="49">
        <v>35603</v>
      </c>
      <c r="AQ84" s="49"/>
      <c r="AR84" s="49">
        <v>2031</v>
      </c>
      <c r="AS84" s="50">
        <v>47968</v>
      </c>
      <c r="AU84" s="95">
        <f t="shared" si="11"/>
        <v>50</v>
      </c>
      <c r="AV84" s="64"/>
    </row>
    <row r="85" spans="2:48" s="25" customFormat="1" ht="15.75" x14ac:dyDescent="0.25">
      <c r="B85" s="26" t="s">
        <v>157</v>
      </c>
      <c r="C85" s="27" t="s">
        <v>158</v>
      </c>
      <c r="D85" s="48"/>
      <c r="E85" s="49"/>
      <c r="F85" s="49">
        <v>8897</v>
      </c>
      <c r="G85" s="49"/>
      <c r="H85" s="49">
        <v>100</v>
      </c>
      <c r="I85" s="50">
        <v>8997</v>
      </c>
      <c r="J85" s="28"/>
      <c r="K85" s="29"/>
      <c r="L85" s="29">
        <v>8897</v>
      </c>
      <c r="M85" s="29"/>
      <c r="N85" s="29">
        <v>100</v>
      </c>
      <c r="O85" s="30">
        <v>8997</v>
      </c>
      <c r="P85" s="40"/>
      <c r="Q85" s="29"/>
      <c r="R85" s="29">
        <v>8897</v>
      </c>
      <c r="S85" s="29"/>
      <c r="T85" s="29">
        <v>100</v>
      </c>
      <c r="U85" s="66">
        <v>8997</v>
      </c>
      <c r="V85" s="40"/>
      <c r="W85" s="29"/>
      <c r="X85" s="29">
        <v>8897</v>
      </c>
      <c r="Y85" s="29"/>
      <c r="Z85" s="29">
        <v>100</v>
      </c>
      <c r="AA85" s="30">
        <f t="shared" si="9"/>
        <v>8997</v>
      </c>
      <c r="AB85" s="28"/>
      <c r="AC85" s="29"/>
      <c r="AD85" s="29">
        <v>8897</v>
      </c>
      <c r="AE85" s="29"/>
      <c r="AF85" s="29">
        <v>100</v>
      </c>
      <c r="AG85" s="30">
        <v>8997</v>
      </c>
      <c r="AH85" s="59"/>
      <c r="AI85" s="49"/>
      <c r="AJ85" s="49">
        <v>8897</v>
      </c>
      <c r="AK85" s="49"/>
      <c r="AL85" s="49">
        <v>100</v>
      </c>
      <c r="AM85" s="50">
        <f t="shared" si="10"/>
        <v>8997</v>
      </c>
      <c r="AN85" s="59"/>
      <c r="AO85" s="49"/>
      <c r="AP85" s="49">
        <v>8897</v>
      </c>
      <c r="AQ85" s="49"/>
      <c r="AR85" s="49">
        <v>100</v>
      </c>
      <c r="AS85" s="50">
        <v>8997</v>
      </c>
      <c r="AU85" s="95">
        <f t="shared" si="11"/>
        <v>0</v>
      </c>
      <c r="AV85" s="64"/>
    </row>
    <row r="86" spans="2:48" s="25" customFormat="1" ht="15.75" x14ac:dyDescent="0.25">
      <c r="B86" s="26" t="s">
        <v>159</v>
      </c>
      <c r="C86" s="27" t="s">
        <v>160</v>
      </c>
      <c r="D86" s="48"/>
      <c r="E86" s="49"/>
      <c r="F86" s="49">
        <v>7550</v>
      </c>
      <c r="G86" s="49"/>
      <c r="H86" s="49"/>
      <c r="I86" s="50">
        <v>7550</v>
      </c>
      <c r="J86" s="28"/>
      <c r="K86" s="29"/>
      <c r="L86" s="29">
        <v>9050</v>
      </c>
      <c r="M86" s="29"/>
      <c r="N86" s="29"/>
      <c r="O86" s="30">
        <v>9050</v>
      </c>
      <c r="P86" s="40"/>
      <c r="Q86" s="29"/>
      <c r="R86" s="29">
        <v>9050</v>
      </c>
      <c r="S86" s="29"/>
      <c r="T86" s="29"/>
      <c r="U86" s="66">
        <v>9050</v>
      </c>
      <c r="V86" s="40"/>
      <c r="W86" s="29"/>
      <c r="X86" s="29">
        <v>11157</v>
      </c>
      <c r="Y86" s="29"/>
      <c r="Z86" s="29"/>
      <c r="AA86" s="30">
        <f t="shared" si="9"/>
        <v>11157</v>
      </c>
      <c r="AB86" s="28"/>
      <c r="AC86" s="29"/>
      <c r="AD86" s="29">
        <v>11157</v>
      </c>
      <c r="AE86" s="29"/>
      <c r="AF86" s="29"/>
      <c r="AG86" s="30">
        <v>11157</v>
      </c>
      <c r="AH86" s="59"/>
      <c r="AI86" s="49"/>
      <c r="AJ86" s="49">
        <v>11157</v>
      </c>
      <c r="AK86" s="49"/>
      <c r="AL86" s="49"/>
      <c r="AM86" s="50">
        <f t="shared" si="10"/>
        <v>11157</v>
      </c>
      <c r="AN86" s="59"/>
      <c r="AO86" s="49"/>
      <c r="AP86" s="49">
        <v>11157</v>
      </c>
      <c r="AQ86" s="49"/>
      <c r="AR86" s="49"/>
      <c r="AS86" s="50">
        <v>11157</v>
      </c>
      <c r="AU86" s="95">
        <f t="shared" si="11"/>
        <v>0</v>
      </c>
      <c r="AV86" s="64"/>
    </row>
    <row r="87" spans="2:48" s="25" customFormat="1" ht="15.75" x14ac:dyDescent="0.25">
      <c r="B87" s="26" t="s">
        <v>161</v>
      </c>
      <c r="C87" s="27" t="s">
        <v>162</v>
      </c>
      <c r="D87" s="48"/>
      <c r="E87" s="49"/>
      <c r="F87" s="49">
        <v>2923</v>
      </c>
      <c r="G87" s="49"/>
      <c r="H87" s="49"/>
      <c r="I87" s="50">
        <v>2923</v>
      </c>
      <c r="J87" s="28"/>
      <c r="K87" s="29"/>
      <c r="L87" s="29">
        <v>2923</v>
      </c>
      <c r="M87" s="29"/>
      <c r="N87" s="29"/>
      <c r="O87" s="30">
        <v>2923</v>
      </c>
      <c r="P87" s="40"/>
      <c r="Q87" s="29"/>
      <c r="R87" s="29">
        <v>2923</v>
      </c>
      <c r="S87" s="29"/>
      <c r="T87" s="29"/>
      <c r="U87" s="66">
        <v>2923</v>
      </c>
      <c r="V87" s="40"/>
      <c r="W87" s="29"/>
      <c r="X87" s="29">
        <v>2923</v>
      </c>
      <c r="Y87" s="29"/>
      <c r="Z87" s="29"/>
      <c r="AA87" s="30">
        <f t="shared" si="9"/>
        <v>2923</v>
      </c>
      <c r="AB87" s="28"/>
      <c r="AC87" s="29"/>
      <c r="AD87" s="29">
        <v>2923</v>
      </c>
      <c r="AE87" s="29"/>
      <c r="AF87" s="29"/>
      <c r="AG87" s="30">
        <v>2923</v>
      </c>
      <c r="AH87" s="59"/>
      <c r="AI87" s="49"/>
      <c r="AJ87" s="49">
        <v>2923</v>
      </c>
      <c r="AK87" s="49"/>
      <c r="AL87" s="49"/>
      <c r="AM87" s="50">
        <f t="shared" si="10"/>
        <v>2923</v>
      </c>
      <c r="AN87" s="59"/>
      <c r="AO87" s="49"/>
      <c r="AP87" s="49">
        <v>2923</v>
      </c>
      <c r="AQ87" s="49"/>
      <c r="AR87" s="49"/>
      <c r="AS87" s="50">
        <v>2923</v>
      </c>
      <c r="AU87" s="95">
        <f t="shared" si="11"/>
        <v>0</v>
      </c>
      <c r="AV87" s="64"/>
    </row>
    <row r="88" spans="2:48" s="25" customFormat="1" ht="16.5" thickBot="1" x14ac:dyDescent="0.3">
      <c r="B88" s="32" t="s">
        <v>163</v>
      </c>
      <c r="C88" s="33" t="s">
        <v>164</v>
      </c>
      <c r="D88" s="52"/>
      <c r="E88" s="53"/>
      <c r="F88" s="53"/>
      <c r="G88" s="53"/>
      <c r="H88" s="53"/>
      <c r="I88" s="54"/>
      <c r="J88" s="34"/>
      <c r="K88" s="35"/>
      <c r="L88" s="35"/>
      <c r="M88" s="35"/>
      <c r="N88" s="35"/>
      <c r="O88" s="36">
        <v>0</v>
      </c>
      <c r="P88" s="42"/>
      <c r="Q88" s="35"/>
      <c r="R88" s="35"/>
      <c r="S88" s="35"/>
      <c r="T88" s="35"/>
      <c r="U88" s="67">
        <v>0</v>
      </c>
      <c r="V88" s="42"/>
      <c r="W88" s="35"/>
      <c r="X88" s="35"/>
      <c r="Y88" s="35"/>
      <c r="Z88" s="35"/>
      <c r="AA88" s="43">
        <f t="shared" si="9"/>
        <v>0</v>
      </c>
      <c r="AB88" s="34"/>
      <c r="AC88" s="35"/>
      <c r="AD88" s="35"/>
      <c r="AE88" s="35"/>
      <c r="AF88" s="35"/>
      <c r="AG88" s="43">
        <v>0</v>
      </c>
      <c r="AH88" s="61"/>
      <c r="AI88" s="53"/>
      <c r="AJ88" s="53"/>
      <c r="AK88" s="53"/>
      <c r="AL88" s="53"/>
      <c r="AM88" s="62">
        <f t="shared" si="10"/>
        <v>0</v>
      </c>
      <c r="AN88" s="61"/>
      <c r="AO88" s="53"/>
      <c r="AP88" s="53"/>
      <c r="AQ88" s="53"/>
      <c r="AR88" s="53"/>
      <c r="AS88" s="62">
        <v>0</v>
      </c>
      <c r="AU88" s="95">
        <f t="shared" si="11"/>
        <v>0</v>
      </c>
      <c r="AV88" s="64"/>
    </row>
    <row r="89" spans="2:48" s="2" customFormat="1" ht="15.75" x14ac:dyDescent="0.25">
      <c r="B89" s="6" t="s">
        <v>82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6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6"/>
      <c r="AO89" s="7"/>
      <c r="AP89" s="7"/>
      <c r="AQ89" s="7"/>
      <c r="AR89" s="7"/>
      <c r="AS89" s="7"/>
      <c r="AU89" s="63"/>
      <c r="AV89" s="63"/>
    </row>
    <row r="90" spans="2:48" s="2" customFormat="1" ht="15.75" customHeight="1" x14ac:dyDescent="0.25">
      <c r="B90" s="81" t="s">
        <v>166</v>
      </c>
      <c r="C90" s="81"/>
      <c r="D90" s="44"/>
      <c r="E90" s="44"/>
      <c r="F90" s="44"/>
      <c r="G90" s="44"/>
      <c r="H90" s="44"/>
      <c r="I90" s="44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81"/>
      <c r="AC90" s="81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81"/>
      <c r="AO90" s="81"/>
      <c r="AP90" s="7"/>
      <c r="AQ90" s="7"/>
      <c r="AR90" s="7"/>
      <c r="AS90" s="7"/>
      <c r="AU90" s="63"/>
      <c r="AV90" s="63"/>
    </row>
  </sheetData>
  <mergeCells count="48">
    <mergeCell ref="V4:AA4"/>
    <mergeCell ref="V5:W5"/>
    <mergeCell ref="X5:X6"/>
    <mergeCell ref="Y5:Y6"/>
    <mergeCell ref="Z5:Z6"/>
    <mergeCell ref="AA5:AA6"/>
    <mergeCell ref="P5:Q5"/>
    <mergeCell ref="R5:R6"/>
    <mergeCell ref="S5:S6"/>
    <mergeCell ref="T5:T6"/>
    <mergeCell ref="U5:U6"/>
    <mergeCell ref="B2:AS2"/>
    <mergeCell ref="AR5:AR6"/>
    <mergeCell ref="O5:O6"/>
    <mergeCell ref="AN90:AO90"/>
    <mergeCell ref="AS5:AS6"/>
    <mergeCell ref="AQ5:AQ6"/>
    <mergeCell ref="J4:O4"/>
    <mergeCell ref="AN4:AS4"/>
    <mergeCell ref="AN5:AO5"/>
    <mergeCell ref="AP5:AP6"/>
    <mergeCell ref="B90:C90"/>
    <mergeCell ref="J5:K5"/>
    <mergeCell ref="N5:N6"/>
    <mergeCell ref="L5:L6"/>
    <mergeCell ref="M5:M6"/>
    <mergeCell ref="P4:U4"/>
    <mergeCell ref="B4:B6"/>
    <mergeCell ref="D4:I4"/>
    <mergeCell ref="D5:E5"/>
    <mergeCell ref="F5:F6"/>
    <mergeCell ref="G5:G6"/>
    <mergeCell ref="H5:H6"/>
    <mergeCell ref="I5:I6"/>
    <mergeCell ref="C4:C6"/>
    <mergeCell ref="AB90:AC90"/>
    <mergeCell ref="AB4:AG4"/>
    <mergeCell ref="AB5:AC5"/>
    <mergeCell ref="AD5:AD6"/>
    <mergeCell ref="AE5:AE6"/>
    <mergeCell ref="AF5:AF6"/>
    <mergeCell ref="AG5:AG6"/>
    <mergeCell ref="AH4:AM4"/>
    <mergeCell ref="AH5:AI5"/>
    <mergeCell ref="AJ5:AJ6"/>
    <mergeCell ref="AK5:AK6"/>
    <mergeCell ref="AL5:AL6"/>
    <mergeCell ref="AM5:AM6"/>
  </mergeCells>
  <printOptions horizontalCentered="1"/>
  <pageMargins left="0.11811023622047245" right="0.11811023622047245" top="0.59055118110236227" bottom="0.15748031496062992" header="0.31496062992125984" footer="0.31496062992125984"/>
  <pageSetup paperSize="9" scale="57" orientation="landscape" r:id="rId1"/>
  <rowBreaks count="2" manualBreakCount="2">
    <brk id="90" max="16" man="1"/>
    <brk id="13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2.2.5.Tablo</vt:lpstr>
      <vt:lpstr>'2.2.5.Tablo'!Yazdırma_Alanı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2020-11-09T07:27:31Z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